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A02B4CE9-D52F-4E7A-A2D4-BBF0359E9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V8" i="1" l="1"/>
  <c r="HV9" i="1"/>
  <c r="HV10" i="1"/>
  <c r="HV11" i="1"/>
  <c r="HV16" i="1"/>
  <c r="HV19" i="1"/>
  <c r="HV20" i="1"/>
  <c r="HV22" i="1"/>
  <c r="HV26" i="1"/>
  <c r="HV29" i="1"/>
  <c r="HV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<sst xmlns="http://schemas.openxmlformats.org/spreadsheetml/2006/main" count="348" uniqueCount="280">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</sst>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U40"/>
  <sheetViews>
    <sheetView tabSelected="1" zoomScale="160" zoomScaleNormal="160" workbookViewId="0">
      <pane xSplit="102" ySplit="6" topLeftCell="HH7" activePane="bottomRight" state="frozen"/>
      <selection pane="topRight" activeCell="CY1" sqref="CY1"/>
      <selection pane="bottomLeft" activeCell="A7" sqref="A7"/>
      <selection pane="bottomRight" activeCell="HT8" sqref="HT8:HT37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8" width="5.85546875" style="2" customWidth="1"/>
    <col min="229" max="229" width="0.28515625" style="2" customWidth="1"/>
    <col min="230" max="230" width="11.85546875" style="5" bestFit="1" customWidth="1"/>
    <col min="231" max="231" width="7.42578125" style="5" bestFit="1" customWidth="1"/>
    <col min="232" max="16384" width="9.140625" style="2"/>
  </cols>
  <sheetData>
    <row r="2" spans="1:255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</row>
    <row r="3" spans="1:255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5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5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spans="1:255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46073</v>
      </c>
      <c r="HQ6" s="12">
        <v>46102</v>
      </c>
      <c r="HR6" s="12">
        <v>46134</v>
      </c>
      <c r="HS6" s="12">
        <v>46165</v>
      </c>
      <c r="HT6" s="12">
        <v>46197</v>
      </c>
      <c r="HU6" s="12">
        <v>46167</v>
      </c>
      <c r="HV6" s="11" t="s">
        <v>102</v>
      </c>
      <c r="HW6" s="11" t="s">
        <v>103</v>
      </c>
    </row>
    <row r="7" spans="1:255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5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>
        <v>63.91</v>
      </c>
      <c r="HQ8" s="19">
        <v>63.91</v>
      </c>
      <c r="HR8" s="19">
        <v>63.91</v>
      </c>
      <c r="HS8" s="19">
        <v>63.91</v>
      </c>
      <c r="HT8" s="19">
        <v>63.9</v>
      </c>
      <c r="HU8" s="19"/>
      <c r="HV8" s="2" t="str">
        <f>+'[1]Tx Cambio (Med)'!DS8</f>
        <v>US of America</v>
      </c>
      <c r="HW8" s="2" t="s">
        <v>105</v>
      </c>
      <c r="HY8" s="19"/>
    </row>
    <row r="9" spans="1:255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>
        <v>4.03</v>
      </c>
      <c r="HQ9" s="19">
        <v>3.73</v>
      </c>
      <c r="HR9" s="19">
        <v>3.85</v>
      </c>
      <c r="HS9" s="19">
        <v>3.92</v>
      </c>
      <c r="HT9" s="19">
        <v>3.89</v>
      </c>
      <c r="HU9" s="19"/>
      <c r="HV9" s="2" t="str">
        <f>+'[1]Tx Cambio (Med)'!DS32</f>
        <v>South Africa</v>
      </c>
      <c r="HW9" s="2" t="s">
        <v>112</v>
      </c>
      <c r="HY9" s="19"/>
    </row>
    <row r="10" spans="1:255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>
        <v>17.41</v>
      </c>
      <c r="HQ10" s="19">
        <v>17.41</v>
      </c>
      <c r="HR10" s="19">
        <v>17.399999999999999</v>
      </c>
      <c r="HS10" s="19">
        <v>17.41</v>
      </c>
      <c r="HT10" s="19">
        <v>17.399999999999999</v>
      </c>
      <c r="HU10" s="19"/>
      <c r="HV10" s="2" t="str">
        <f>+'[1]Tx Cambio (Med)'!DS9</f>
        <v>UA Emiratus</v>
      </c>
      <c r="HW10" s="2" t="s">
        <v>118</v>
      </c>
      <c r="HY10" s="19"/>
    </row>
    <row r="11" spans="1:255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>
        <v>45.5</v>
      </c>
      <c r="HQ11" s="19">
        <v>43.89</v>
      </c>
      <c r="HR11" s="19">
        <v>45.76</v>
      </c>
      <c r="HS11" s="19">
        <v>45.61</v>
      </c>
      <c r="HT11" s="19">
        <v>44.08</v>
      </c>
      <c r="HU11" s="19"/>
      <c r="HV11" s="2" t="str">
        <f>+'[1]Tx Cambio (Med)'!DS10</f>
        <v>Australia</v>
      </c>
      <c r="HW11" s="2" t="s">
        <v>124</v>
      </c>
      <c r="HY11" s="19"/>
    </row>
    <row r="12" spans="1:255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>
        <v>12.48</v>
      </c>
      <c r="HQ12" s="19">
        <v>12.23</v>
      </c>
      <c r="HR12" s="19">
        <v>12.8</v>
      </c>
      <c r="HS12" s="19">
        <v>12.65</v>
      </c>
      <c r="HT12" s="19">
        <v>12.38</v>
      </c>
      <c r="HU12" s="19"/>
      <c r="HV12" s="2" t="s">
        <v>136</v>
      </c>
      <c r="HW12" s="2" t="s">
        <v>131</v>
      </c>
      <c r="HY12" s="19"/>
    </row>
    <row r="13" spans="1:255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>
        <v>87.77</v>
      </c>
      <c r="HQ13" s="19">
        <v>86.83</v>
      </c>
      <c r="HR13" s="19">
        <v>87.51</v>
      </c>
      <c r="HS13" s="19">
        <v>87.45</v>
      </c>
      <c r="HT13" s="19">
        <v>86.66</v>
      </c>
      <c r="HU13" s="19"/>
      <c r="HV13" s="2" t="s">
        <v>137</v>
      </c>
      <c r="HW13" s="2" t="s">
        <v>138</v>
      </c>
      <c r="HY13" s="19"/>
    </row>
    <row r="14" spans="1:255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>
        <v>5.13</v>
      </c>
      <c r="HQ14" s="19">
        <v>4.9000000000000004</v>
      </c>
      <c r="HR14" s="19">
        <v>4.99</v>
      </c>
      <c r="HS14" s="19">
        <v>5.0199999999999996</v>
      </c>
      <c r="HT14" s="19">
        <v>4.9800000000000004</v>
      </c>
      <c r="HU14" s="19"/>
      <c r="HV14" s="2" t="s">
        <v>144</v>
      </c>
      <c r="HW14" s="2" t="s">
        <v>278</v>
      </c>
      <c r="HY14" s="19"/>
    </row>
    <row r="15" spans="1:255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>
        <v>46.73</v>
      </c>
      <c r="HQ15" s="19">
        <v>45.91</v>
      </c>
      <c r="HR15" s="19">
        <v>46.75</v>
      </c>
      <c r="HS15" s="19">
        <v>46.18</v>
      </c>
      <c r="HT15" s="19">
        <v>45</v>
      </c>
      <c r="HU15" s="19"/>
      <c r="HV15" s="2" t="s">
        <v>145</v>
      </c>
      <c r="HW15" s="2" t="s">
        <v>146</v>
      </c>
      <c r="HY15" s="19"/>
    </row>
    <row r="16" spans="1:255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>
        <v>82.57</v>
      </c>
      <c r="HQ16" s="19">
        <v>79.95</v>
      </c>
      <c r="HR16" s="19">
        <v>80.92</v>
      </c>
      <c r="HS16" s="19">
        <v>81.27</v>
      </c>
      <c r="HT16" s="19">
        <v>79.03</v>
      </c>
      <c r="HU16" s="19"/>
      <c r="HV16" s="2" t="str">
        <f>+'[1]Tx Cambio (Med)'!DS14</f>
        <v>Switzerland</v>
      </c>
      <c r="HW16" s="2" t="s">
        <v>153</v>
      </c>
      <c r="HY16" s="19"/>
    </row>
    <row r="17" spans="1:233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>
        <v>9.35</v>
      </c>
      <c r="HQ17" s="19">
        <v>9.24</v>
      </c>
      <c r="HR17" s="19">
        <v>9.35</v>
      </c>
      <c r="HS17" s="19">
        <v>9.43</v>
      </c>
      <c r="HT17" s="19">
        <v>9.4</v>
      </c>
      <c r="HU17" s="19"/>
      <c r="HV17" s="2" t="s">
        <v>159</v>
      </c>
      <c r="HW17" s="2"/>
      <c r="HY17" s="19"/>
    </row>
    <row r="18" spans="1:233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>
        <v>9.34</v>
      </c>
      <c r="HQ18" s="19">
        <v>9.25</v>
      </c>
      <c r="HR18" s="19">
        <v>9.35</v>
      </c>
      <c r="HS18" s="19">
        <v>9.43</v>
      </c>
      <c r="HT18" s="19">
        <v>9.41</v>
      </c>
      <c r="HU18" s="19"/>
      <c r="HV18" s="2" t="s">
        <v>160</v>
      </c>
      <c r="HW18" s="2" t="s">
        <v>161</v>
      </c>
      <c r="HY18" s="19"/>
    </row>
    <row r="19" spans="1:233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>
        <v>10.1</v>
      </c>
      <c r="HQ19" s="19">
        <v>9.83</v>
      </c>
      <c r="HR19" s="19">
        <v>10</v>
      </c>
      <c r="HS19" s="19">
        <v>9.9600000000000009</v>
      </c>
      <c r="HT19" s="19">
        <v>9.75</v>
      </c>
      <c r="HU19" s="19"/>
      <c r="HV19" s="2" t="str">
        <f>+'[1]Tx Cambio (Med)'!DS16</f>
        <v>Denmark</v>
      </c>
      <c r="HW19" s="2" t="s">
        <v>168</v>
      </c>
      <c r="HY19" s="19"/>
    </row>
    <row r="20" spans="1:233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>
        <v>75.47</v>
      </c>
      <c r="HQ20" s="19">
        <v>73.41</v>
      </c>
      <c r="HR20" s="19">
        <v>74.78</v>
      </c>
      <c r="HS20" s="19">
        <v>74.39</v>
      </c>
      <c r="HT20" s="19">
        <v>72.87</v>
      </c>
      <c r="HU20" s="19"/>
      <c r="HV20" s="2" t="str">
        <f>+'[1]Tx Cambio (Med)'!DS17</f>
        <v>European Union</v>
      </c>
      <c r="HW20" s="2" t="s">
        <v>175</v>
      </c>
      <c r="HY20" s="19"/>
    </row>
    <row r="21" spans="1:233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>
        <v>87.77</v>
      </c>
      <c r="HQ21" s="19">
        <v>86.83</v>
      </c>
      <c r="HR21" s="19">
        <v>87.51</v>
      </c>
      <c r="HS21" s="19">
        <v>87.45</v>
      </c>
      <c r="HT21" s="19">
        <v>86.66</v>
      </c>
      <c r="HU21" s="19"/>
      <c r="HV21" s="2" t="s">
        <v>180</v>
      </c>
      <c r="HW21" s="2" t="s">
        <v>181</v>
      </c>
      <c r="HY21" s="19"/>
    </row>
    <row r="22" spans="1:233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>
        <v>86.56</v>
      </c>
      <c r="HQ22" s="19">
        <v>84.56</v>
      </c>
      <c r="HR22" s="19">
        <v>86.29</v>
      </c>
      <c r="HS22" s="19">
        <v>85.76</v>
      </c>
      <c r="HT22" s="19">
        <v>84.58</v>
      </c>
      <c r="HU22" s="19"/>
      <c r="HV22" s="2" t="str">
        <f>+'[1]Tx Cambio (Med)'!DS29</f>
        <v>England</v>
      </c>
      <c r="HW22" s="2" t="s">
        <v>184</v>
      </c>
      <c r="HY22" s="19"/>
    </row>
    <row r="23" spans="1:233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>
        <v>87.77</v>
      </c>
      <c r="HQ23" s="19">
        <v>86.83</v>
      </c>
      <c r="HR23" s="19">
        <v>87.51</v>
      </c>
      <c r="HS23" s="19">
        <v>87.45</v>
      </c>
      <c r="HT23" s="19">
        <v>86.66</v>
      </c>
      <c r="HU23" s="19"/>
      <c r="HV23" s="2" t="s">
        <v>189</v>
      </c>
      <c r="HW23" s="2" t="s">
        <v>190</v>
      </c>
      <c r="HY23" s="19"/>
    </row>
    <row r="24" spans="1:233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>
        <v>209.18</v>
      </c>
      <c r="HQ24" s="19">
        <v>208.23</v>
      </c>
      <c r="HR24" s="19">
        <v>208.5</v>
      </c>
      <c r="HS24" s="19">
        <v>208.36</v>
      </c>
      <c r="HT24" s="19">
        <v>207.54</v>
      </c>
      <c r="HU24" s="19"/>
      <c r="HV24" s="2" t="s">
        <v>199</v>
      </c>
      <c r="HW24" s="2" t="s">
        <v>193</v>
      </c>
      <c r="HY24" s="19"/>
    </row>
    <row r="25" spans="1:233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>
        <v>1.38</v>
      </c>
      <c r="HQ25" s="19">
        <v>1.37</v>
      </c>
      <c r="HR25" s="19">
        <v>1.37</v>
      </c>
      <c r="HS25" s="19">
        <v>1.35</v>
      </c>
      <c r="HT25" s="19">
        <v>1.36</v>
      </c>
      <c r="HU25" s="19"/>
      <c r="HV25" s="2" t="s">
        <v>200</v>
      </c>
      <c r="HW25" s="2" t="s">
        <v>277</v>
      </c>
      <c r="HY25" s="19"/>
    </row>
    <row r="26" spans="1:233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>
        <v>6.69</v>
      </c>
      <c r="HQ26" s="19">
        <v>6.57</v>
      </c>
      <c r="HR26" s="19">
        <v>6.89</v>
      </c>
      <c r="HS26" s="19">
        <v>6.89</v>
      </c>
      <c r="HT26" s="19">
        <v>6.43</v>
      </c>
      <c r="HU26" s="19"/>
      <c r="HV26" s="2" t="str">
        <f>+'[1]Tx Cambio (Med)'!DS23</f>
        <v>Noroway</v>
      </c>
      <c r="HW26" s="2" t="s">
        <v>202</v>
      </c>
      <c r="HY26" s="19"/>
    </row>
    <row r="27" spans="1:233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>
        <v>38.28</v>
      </c>
      <c r="HQ27" s="19">
        <v>36.61</v>
      </c>
      <c r="HR27" s="19">
        <v>37.42</v>
      </c>
      <c r="HS27" s="19">
        <v>37.78</v>
      </c>
      <c r="HT27" s="19">
        <v>36.119999999999997</v>
      </c>
      <c r="HU27" s="19"/>
      <c r="HV27" s="2" t="s">
        <v>275</v>
      </c>
      <c r="HW27" s="2" t="s">
        <v>276</v>
      </c>
      <c r="HY27" s="19"/>
    </row>
    <row r="28" spans="1:233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>
        <v>87.77</v>
      </c>
      <c r="HQ28" s="19">
        <v>86.83</v>
      </c>
      <c r="HR28" s="19">
        <v>87.51</v>
      </c>
      <c r="HS28" s="19">
        <v>87.45</v>
      </c>
      <c r="HT28" s="19">
        <v>86.66</v>
      </c>
      <c r="HU28" s="19"/>
      <c r="HV28" s="2" t="s">
        <v>211</v>
      </c>
      <c r="HW28" s="2" t="s">
        <v>209</v>
      </c>
      <c r="HY28" s="19"/>
    </row>
    <row r="29" spans="1:233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>
        <v>7.07</v>
      </c>
      <c r="HQ29" s="19">
        <v>6.73</v>
      </c>
      <c r="HR29" s="19">
        <v>6.89</v>
      </c>
      <c r="HS29" s="19">
        <v>6.88</v>
      </c>
      <c r="HT29" s="19">
        <v>6.57</v>
      </c>
      <c r="HU29" s="19"/>
      <c r="HV29" s="2" t="str">
        <f>+'[1]Tx Cambio (Med)'!DS25</f>
        <v>Sweden</v>
      </c>
      <c r="HW29" s="2" t="s">
        <v>213</v>
      </c>
      <c r="HY29" s="19"/>
    </row>
    <row r="30" spans="1:233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>
        <v>3.42</v>
      </c>
      <c r="HQ30" s="19">
        <v>3.37</v>
      </c>
      <c r="HR30" s="19">
        <v>3.41</v>
      </c>
      <c r="HS30" s="19">
        <v>3.49</v>
      </c>
      <c r="HT30" s="19">
        <v>3.54</v>
      </c>
      <c r="HU30" s="19"/>
      <c r="HV30" s="2" t="s">
        <v>219</v>
      </c>
      <c r="HW30" s="2" t="s">
        <v>220</v>
      </c>
      <c r="HY30" s="19"/>
    </row>
    <row r="31" spans="1:233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>
        <v>702.9</v>
      </c>
      <c r="HQ31" s="19">
        <v>675.05</v>
      </c>
      <c r="HR31" s="19">
        <v>674.5</v>
      </c>
      <c r="HS31" s="19">
        <v>667.86</v>
      </c>
      <c r="HT31" s="19">
        <v>675.91</v>
      </c>
      <c r="HU31" s="19"/>
      <c r="HV31" s="2" t="s">
        <v>226</v>
      </c>
      <c r="HW31" s="2" t="s">
        <v>227</v>
      </c>
      <c r="HY31" s="19"/>
    </row>
    <row r="32" spans="1:233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>
        <v>48.81</v>
      </c>
      <c r="HQ32" s="19">
        <v>48.81</v>
      </c>
      <c r="HR32" s="19">
        <v>48.81</v>
      </c>
      <c r="HS32" s="19">
        <v>48.81</v>
      </c>
      <c r="HT32" s="19">
        <v>48.8</v>
      </c>
      <c r="HU32" s="19"/>
      <c r="HV32" s="2" t="s">
        <v>233</v>
      </c>
      <c r="HW32" s="2" t="s">
        <v>234</v>
      </c>
      <c r="HY32" s="19"/>
    </row>
    <row r="33" spans="1:233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>
        <v>0</v>
      </c>
      <c r="HQ33" s="19">
        <v>0</v>
      </c>
      <c r="HR33" s="19">
        <v>0</v>
      </c>
      <c r="HS33" s="19">
        <v>0</v>
      </c>
      <c r="HT33" s="19">
        <v>0</v>
      </c>
      <c r="HU33" s="19"/>
      <c r="HV33" s="2" t="str">
        <f>+'[1]Tx Cambio (Med)'!DS20</f>
        <v>Japan*</v>
      </c>
      <c r="HW33" s="2" t="s">
        <v>238</v>
      </c>
      <c r="HY33" s="19"/>
    </row>
    <row r="34" spans="1:233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>
        <v>37.22</v>
      </c>
      <c r="HQ34" s="19">
        <v>37.22</v>
      </c>
      <c r="HR34" s="19">
        <v>37.22</v>
      </c>
      <c r="HS34" s="19">
        <v>37.22</v>
      </c>
      <c r="HT34" s="19">
        <v>37.22</v>
      </c>
      <c r="HU34" s="19"/>
      <c r="HV34" s="2" t="s">
        <v>244</v>
      </c>
      <c r="HW34" s="2" t="s">
        <v>245</v>
      </c>
      <c r="HY34" s="19"/>
    </row>
    <row r="35" spans="1:233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>
        <v>0.83</v>
      </c>
      <c r="HQ35" s="19">
        <v>0.79</v>
      </c>
      <c r="HR35" s="19">
        <v>0.85</v>
      </c>
      <c r="HS35" s="19">
        <v>0.9</v>
      </c>
      <c r="HT35" s="19">
        <v>0.82</v>
      </c>
      <c r="HU35" s="19"/>
      <c r="HV35" s="2" t="s">
        <v>251</v>
      </c>
      <c r="HW35" s="2" t="s">
        <v>252</v>
      </c>
      <c r="HY35" s="19"/>
    </row>
    <row r="36" spans="1:233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>
        <v>25.26</v>
      </c>
      <c r="HQ36" s="19">
        <v>24.96</v>
      </c>
      <c r="HR36" s="19">
        <v>24.92</v>
      </c>
      <c r="HS36" s="19">
        <v>24.44</v>
      </c>
      <c r="HT36" s="19">
        <v>24.53</v>
      </c>
      <c r="HU36" s="19"/>
      <c r="HV36" s="2" t="s">
        <v>258</v>
      </c>
      <c r="HW36" s="2" t="s">
        <v>259</v>
      </c>
      <c r="HY36" s="19"/>
    </row>
    <row r="37" spans="1:233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>
        <v>169.06</v>
      </c>
      <c r="HQ37" s="22">
        <v>169.06</v>
      </c>
      <c r="HR37" s="22">
        <v>169.06</v>
      </c>
      <c r="HS37" s="22">
        <v>169.06</v>
      </c>
      <c r="HT37" s="22">
        <v>169.05</v>
      </c>
      <c r="HU37" s="22"/>
      <c r="HV37" s="9" t="s">
        <v>265</v>
      </c>
      <c r="HW37" s="9" t="s">
        <v>266</v>
      </c>
      <c r="HY37" s="19"/>
    </row>
    <row r="38" spans="1:233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46073</v>
      </c>
      <c r="HQ38" s="12">
        <v>46102</v>
      </c>
      <c r="HR38" s="12">
        <v>46134</v>
      </c>
      <c r="HS38" s="12">
        <v>46165</v>
      </c>
      <c r="HT38" s="12">
        <v>46197</v>
      </c>
      <c r="HU38" s="12">
        <v>46167</v>
      </c>
      <c r="HV38" s="11" t="s">
        <v>102</v>
      </c>
      <c r="HW38" s="11" t="s">
        <v>103</v>
      </c>
    </row>
    <row r="39" spans="1:233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33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2026-07-01T08:06:48Z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