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My Documents\BANCO DE MOÇAMBIQUE\GCI\GCI - Departamentos\DMR\2023\"/>
    </mc:Choice>
  </mc:AlternateContent>
  <bookViews>
    <workbookView xWindow="0" yWindow="0" windowWidth="28800" windowHeight="13800"/>
  </bookViews>
  <sheets>
    <sheet name="Destaques" sheetId="1" r:id="rId1"/>
    <sheet name="MMI" sheetId="2" r:id="rId2"/>
    <sheet name="MCI" sheetId="3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3" l="1"/>
  <c r="E64" i="3"/>
  <c r="E63" i="3"/>
  <c r="E61" i="3"/>
  <c r="E60" i="3"/>
  <c r="E59" i="3"/>
  <c r="E55" i="3"/>
  <c r="E54" i="3"/>
  <c r="E53" i="3"/>
  <c r="E51" i="3"/>
  <c r="E50" i="3"/>
  <c r="E49" i="3"/>
  <c r="E46" i="3"/>
  <c r="D45" i="3"/>
  <c r="C45" i="3"/>
  <c r="E45" i="3" s="1"/>
  <c r="B45" i="3"/>
  <c r="E44" i="3"/>
  <c r="E43" i="3"/>
  <c r="E41" i="3"/>
  <c r="E39" i="3" s="1"/>
  <c r="D40" i="3"/>
  <c r="C40" i="3"/>
  <c r="B40" i="3"/>
  <c r="D39" i="3"/>
  <c r="C39" i="3"/>
  <c r="B39" i="3"/>
  <c r="E38" i="3"/>
  <c r="E40" i="3" s="1"/>
  <c r="E37" i="3"/>
  <c r="E35" i="3"/>
  <c r="D34" i="3"/>
  <c r="C34" i="3"/>
  <c r="B34" i="3"/>
  <c r="D33" i="3"/>
  <c r="C33" i="3"/>
  <c r="B33" i="3"/>
  <c r="E32" i="3"/>
  <c r="E34" i="3" s="1"/>
  <c r="E31" i="3"/>
  <c r="E33" i="3" s="1"/>
  <c r="E28" i="3"/>
  <c r="E27" i="3"/>
  <c r="E26" i="3"/>
  <c r="E25" i="3"/>
  <c r="E23" i="3"/>
  <c r="E22" i="3"/>
  <c r="E21" i="3"/>
  <c r="E20" i="3"/>
  <c r="E18" i="3"/>
  <c r="E17" i="3"/>
  <c r="E16" i="3"/>
  <c r="E15" i="3"/>
  <c r="E13" i="3"/>
  <c r="E12" i="3"/>
  <c r="E11" i="3"/>
  <c r="E10" i="3"/>
  <c r="E7" i="3"/>
  <c r="D6" i="3"/>
  <c r="C6" i="3"/>
  <c r="B6" i="3"/>
  <c r="E6" i="3" s="1"/>
  <c r="E5" i="3"/>
  <c r="E4" i="3"/>
  <c r="E181" i="2"/>
  <c r="E180" i="2"/>
  <c r="E179" i="2"/>
  <c r="D179" i="2"/>
  <c r="C179" i="2"/>
  <c r="B179" i="2"/>
  <c r="E177" i="2"/>
  <c r="E176" i="2"/>
  <c r="E174" i="2"/>
  <c r="D172" i="2"/>
  <c r="C172" i="2"/>
  <c r="B172" i="2"/>
  <c r="E170" i="2"/>
  <c r="E169" i="2"/>
  <c r="E172" i="2" s="1"/>
  <c r="E166" i="2"/>
  <c r="E165" i="2"/>
  <c r="D164" i="2"/>
  <c r="C164" i="2"/>
  <c r="B164" i="2"/>
  <c r="D163" i="2"/>
  <c r="C163" i="2"/>
  <c r="B163" i="2"/>
  <c r="D162" i="2"/>
  <c r="C162" i="2"/>
  <c r="B162" i="2"/>
  <c r="E160" i="2"/>
  <c r="E159" i="2"/>
  <c r="E158" i="2"/>
  <c r="E156" i="2"/>
  <c r="E155" i="2"/>
  <c r="D154" i="2"/>
  <c r="C154" i="2"/>
  <c r="B154" i="2"/>
  <c r="D153" i="2"/>
  <c r="C153" i="2"/>
  <c r="B153" i="2"/>
  <c r="E152" i="2"/>
  <c r="D152" i="2"/>
  <c r="C152" i="2"/>
  <c r="B152" i="2"/>
  <c r="E150" i="2"/>
  <c r="E154" i="2" s="1"/>
  <c r="E149" i="2"/>
  <c r="E153" i="2" s="1"/>
  <c r="E148" i="2"/>
  <c r="E145" i="2"/>
  <c r="E144" i="2"/>
  <c r="D143" i="2"/>
  <c r="C143" i="2"/>
  <c r="B143" i="2"/>
  <c r="D142" i="2"/>
  <c r="C142" i="2"/>
  <c r="B142" i="2"/>
  <c r="D141" i="2"/>
  <c r="C141" i="2"/>
  <c r="B141" i="2"/>
  <c r="E140" i="2"/>
  <c r="E139" i="2"/>
  <c r="E143" i="2" s="1"/>
  <c r="E138" i="2"/>
  <c r="E137" i="2"/>
  <c r="E135" i="2"/>
  <c r="E134" i="2"/>
  <c r="D133" i="2"/>
  <c r="C133" i="2"/>
  <c r="B133" i="2"/>
  <c r="D132" i="2"/>
  <c r="C132" i="2"/>
  <c r="B132" i="2"/>
  <c r="D131" i="2"/>
  <c r="C131" i="2"/>
  <c r="B131" i="2"/>
  <c r="E130" i="2"/>
  <c r="E129" i="2"/>
  <c r="E133" i="2" s="1"/>
  <c r="E128" i="2"/>
  <c r="E132" i="2" s="1"/>
  <c r="E127" i="2"/>
  <c r="E131" i="2" s="1"/>
  <c r="E125" i="2"/>
  <c r="E122" i="2" s="1"/>
  <c r="E124" i="2"/>
  <c r="D123" i="2"/>
  <c r="C123" i="2"/>
  <c r="B123" i="2"/>
  <c r="D122" i="2"/>
  <c r="C122" i="2"/>
  <c r="B122" i="2"/>
  <c r="D121" i="2"/>
  <c r="C121" i="2"/>
  <c r="B121" i="2"/>
  <c r="E120" i="2"/>
  <c r="E119" i="2"/>
  <c r="E123" i="2" s="1"/>
  <c r="E118" i="2"/>
  <c r="E117" i="2"/>
  <c r="E121" i="2" s="1"/>
  <c r="E104" i="2"/>
  <c r="E103" i="2"/>
  <c r="D102" i="2"/>
  <c r="C102" i="2"/>
  <c r="B102" i="2"/>
  <c r="D101" i="2"/>
  <c r="C101" i="2"/>
  <c r="B101" i="2"/>
  <c r="D100" i="2"/>
  <c r="C100" i="2"/>
  <c r="B100" i="2"/>
  <c r="E99" i="2"/>
  <c r="E98" i="2"/>
  <c r="E102" i="2" s="1"/>
  <c r="E97" i="2"/>
  <c r="E96" i="2"/>
  <c r="E94" i="2"/>
  <c r="E93" i="2"/>
  <c r="D92" i="2"/>
  <c r="C92" i="2"/>
  <c r="B92" i="2"/>
  <c r="D91" i="2"/>
  <c r="C91" i="2"/>
  <c r="B91" i="2"/>
  <c r="D90" i="2"/>
  <c r="C90" i="2"/>
  <c r="B90" i="2"/>
  <c r="E89" i="2"/>
  <c r="E88" i="2"/>
  <c r="E92" i="2" s="1"/>
  <c r="E87" i="2"/>
  <c r="E91" i="2" s="1"/>
  <c r="E86" i="2"/>
  <c r="E90" i="2" s="1"/>
  <c r="E84" i="2"/>
  <c r="E83" i="2"/>
  <c r="D82" i="2"/>
  <c r="C82" i="2"/>
  <c r="B82" i="2"/>
  <c r="D81" i="2"/>
  <c r="C81" i="2"/>
  <c r="B81" i="2"/>
  <c r="D80" i="2"/>
  <c r="C80" i="2"/>
  <c r="B80" i="2"/>
  <c r="E80" i="2" s="1"/>
  <c r="E79" i="2"/>
  <c r="E78" i="2"/>
  <c r="E77" i="2"/>
  <c r="E76" i="2"/>
  <c r="E73" i="2"/>
  <c r="E71" i="2"/>
  <c r="E70" i="2"/>
  <c r="E69" i="2"/>
  <c r="E67" i="2"/>
  <c r="E66" i="2"/>
  <c r="E65" i="2"/>
  <c r="E55" i="2"/>
  <c r="E52" i="2"/>
  <c r="E50" i="2"/>
  <c r="E48" i="2"/>
  <c r="C46" i="2"/>
  <c r="E47" i="2" s="1"/>
  <c r="E45" i="2"/>
  <c r="E44" i="2"/>
  <c r="E43" i="2"/>
  <c r="E41" i="2"/>
  <c r="D39" i="2"/>
  <c r="C39" i="2"/>
  <c r="B39" i="2"/>
  <c r="E38" i="2"/>
  <c r="E37" i="2"/>
  <c r="E36" i="2"/>
  <c r="E39" i="2" s="1"/>
  <c r="E33" i="2"/>
  <c r="E31" i="2"/>
  <c r="E30" i="2"/>
  <c r="E28" i="2"/>
  <c r="E21" i="2"/>
  <c r="E19" i="2"/>
  <c r="D17" i="2"/>
  <c r="B17" i="2"/>
  <c r="E18" i="2" s="1"/>
  <c r="E16" i="2"/>
  <c r="E15" i="2"/>
  <c r="E14" i="2"/>
  <c r="E17" i="2" s="1"/>
  <c r="D10" i="2"/>
  <c r="C10" i="2"/>
  <c r="B10" i="2"/>
  <c r="E9" i="2"/>
  <c r="E8" i="2"/>
  <c r="E7" i="2"/>
  <c r="E162" i="2" l="1"/>
  <c r="E101" i="2"/>
  <c r="E142" i="2"/>
  <c r="E11" i="2"/>
  <c r="E164" i="2"/>
  <c r="E40" i="2"/>
  <c r="E81" i="2"/>
  <c r="E141" i="2"/>
  <c r="E100" i="2"/>
  <c r="E10" i="2"/>
  <c r="E82" i="2"/>
  <c r="E163" i="2"/>
  <c r="E46" i="2"/>
  <c r="A76" i="3" l="1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</calcChain>
</file>

<file path=xl/sharedStrings.xml><?xml version="1.0" encoding="utf-8"?>
<sst xmlns="http://schemas.openxmlformats.org/spreadsheetml/2006/main" count="351" uniqueCount="110">
  <si>
    <t>RELATÓRIO TRIMESTRAL DE MERCADOS</t>
  </si>
  <si>
    <t>Mercado Monetário Interbancário (MMI)</t>
  </si>
  <si>
    <t>TAXA MIMO</t>
  </si>
  <si>
    <t>TAXA MIMO EFECTIVA</t>
  </si>
  <si>
    <t>1. PERMUTAS SEM GARANTIA ENTRE BANCOS</t>
  </si>
  <si>
    <t>Overnight</t>
  </si>
  <si>
    <t>Montante Total</t>
  </si>
  <si>
    <t>Última Taxa de Juro Média Ponderada Observada</t>
  </si>
  <si>
    <t>Número de Operações</t>
  </si>
  <si>
    <t>Montante Médio por Sessão</t>
  </si>
  <si>
    <t>Taxa de Juro Média Ponderada no Período</t>
  </si>
  <si>
    <t>Número de Sessões</t>
  </si>
  <si>
    <t>2 à 7 dias</t>
  </si>
  <si>
    <t>8 à 15 dias</t>
  </si>
  <si>
    <t>16 à 30 dias</t>
  </si>
  <si>
    <r>
      <t>2. PERMUTAS COM GARANTIA ENTRE BANCOS (</t>
    </r>
    <r>
      <rPr>
        <i/>
        <sz val="12"/>
        <color theme="1"/>
        <rFont val="Times New Roman"/>
        <family val="1"/>
      </rPr>
      <t>REPOS</t>
    </r>
    <r>
      <rPr>
        <sz val="12"/>
        <color theme="1"/>
        <rFont val="Times New Roman"/>
        <family val="1"/>
      </rPr>
      <t>)</t>
    </r>
  </si>
  <si>
    <t>Montante Total de Oferta</t>
  </si>
  <si>
    <t>Montante Total de Procura</t>
  </si>
  <si>
    <t>Montante Total de Subscrição</t>
  </si>
  <si>
    <t>Montante Médio de Oferta por Sessão</t>
  </si>
  <si>
    <t>Montante Médio de Procura por Sessão</t>
  </si>
  <si>
    <t>Montante Médio de Subscrição por Sessão</t>
  </si>
  <si>
    <t>7 dias</t>
  </si>
  <si>
    <t>63 dias</t>
  </si>
  <si>
    <t>91 dias</t>
  </si>
  <si>
    <t>182 dias</t>
  </si>
  <si>
    <t>364 dias</t>
  </si>
  <si>
    <t>Facilidade Permanente de Depósito</t>
  </si>
  <si>
    <t>Última Taxa de Juro Observada</t>
  </si>
  <si>
    <t>Facilidade Permanente de Cedência</t>
  </si>
  <si>
    <t>Notas:</t>
  </si>
  <si>
    <t>Taxa MIMO é a taxa de juro de política.</t>
  </si>
  <si>
    <r>
      <t xml:space="preserve">Taxa MIMO Efectiva é a taxa de juros </t>
    </r>
    <r>
      <rPr>
        <i/>
        <sz val="12"/>
        <color theme="1"/>
        <rFont val="Times New Roman"/>
        <family val="1"/>
      </rPr>
      <t>overnight</t>
    </r>
    <r>
      <rPr>
        <sz val="12"/>
        <color theme="1"/>
        <rFont val="Times New Roman"/>
        <family val="1"/>
      </rPr>
      <t xml:space="preserve"> do mercado interbancário (operações entre bancos)</t>
    </r>
  </si>
  <si>
    <t>Nas emissões primárias de Bilhetes do Tesouro do tipo A participam as instituições autorizadas a perticipar no MMI.</t>
  </si>
  <si>
    <t xml:space="preserve">Nas emissões primárias de Bilhetes do Tesouro do tipo B participam as instituições financeiras não monetárias (IFNM), como por exemplo seguradoras, </t>
  </si>
  <si>
    <t>Montantes em milhões de Meticais</t>
  </si>
  <si>
    <t>1. OPERAÇÕES CAMBIAIS ENTRE BANCOS</t>
  </si>
  <si>
    <t>Spot</t>
  </si>
  <si>
    <t>2. OPERAÇÕES CAMBIAIS ENTRE O BM E OS BANCOS</t>
  </si>
  <si>
    <r>
      <t xml:space="preserve">Vendas Bilaterais </t>
    </r>
    <r>
      <rPr>
        <i/>
        <sz val="12"/>
        <color theme="1"/>
        <rFont val="Times New Roman"/>
        <family val="1"/>
      </rPr>
      <t>Spot</t>
    </r>
    <r>
      <rPr>
        <sz val="12"/>
        <color theme="1"/>
        <rFont val="Times New Roman"/>
        <family val="1"/>
      </rPr>
      <t xml:space="preserve"> do BM aos Bancos</t>
    </r>
  </si>
  <si>
    <r>
      <t xml:space="preserve">Compras Bilaterais </t>
    </r>
    <r>
      <rPr>
        <i/>
        <sz val="12"/>
        <color theme="1"/>
        <rFont val="Times New Roman"/>
        <family val="1"/>
      </rPr>
      <t>Spot</t>
    </r>
    <r>
      <rPr>
        <sz val="12"/>
        <color theme="1"/>
        <rFont val="Times New Roman"/>
        <family val="1"/>
      </rPr>
      <t xml:space="preserve"> do BM aos Bancos</t>
    </r>
  </si>
  <si>
    <r>
      <t xml:space="preserve">Vendas Bilaterais do BM aos Bancos através de </t>
    </r>
    <r>
      <rPr>
        <i/>
        <sz val="12"/>
        <color theme="1"/>
        <rFont val="Times New Roman"/>
        <family val="1"/>
      </rPr>
      <t>Swap</t>
    </r>
    <r>
      <rPr>
        <sz val="12"/>
        <color theme="1"/>
        <rFont val="Times New Roman"/>
        <family val="1"/>
      </rPr>
      <t xml:space="preserve"> Cambial</t>
    </r>
  </si>
  <si>
    <r>
      <t xml:space="preserve">Compras Bilaterais do BM aos Bancos através de </t>
    </r>
    <r>
      <rPr>
        <i/>
        <sz val="12"/>
        <color theme="1"/>
        <rFont val="Times New Roman"/>
        <family val="1"/>
      </rPr>
      <t>Swap</t>
    </r>
    <r>
      <rPr>
        <sz val="12"/>
        <color theme="1"/>
        <rFont val="Times New Roman"/>
        <family val="1"/>
      </rPr>
      <t xml:space="preserve"> Cambial</t>
    </r>
  </si>
  <si>
    <t>3. OPERAÇÕES CAMBIAIS ENTRE OS BANCOS E SEUS CLIENTES</t>
  </si>
  <si>
    <r>
      <t xml:space="preserve">Operações Cambiais </t>
    </r>
    <r>
      <rPr>
        <i/>
        <sz val="12"/>
        <color theme="1"/>
        <rFont val="Times New Roman"/>
        <family val="1"/>
      </rPr>
      <t xml:space="preserve">Spot </t>
    </r>
    <r>
      <rPr>
        <sz val="12"/>
        <color theme="1"/>
        <rFont val="Times New Roman"/>
        <family val="1"/>
      </rPr>
      <t>em USD</t>
    </r>
  </si>
  <si>
    <t>Montante de Compras em USD</t>
  </si>
  <si>
    <t>Montante de Vendas em USD</t>
  </si>
  <si>
    <t>Montante Médio Diário de Compras em USD</t>
  </si>
  <si>
    <t>Montante Médio Diário de Vendas em USD</t>
  </si>
  <si>
    <r>
      <t xml:space="preserve">Operações Cambiais </t>
    </r>
    <r>
      <rPr>
        <i/>
        <sz val="12"/>
        <color theme="1"/>
        <rFont val="Times New Roman"/>
        <family val="1"/>
      </rPr>
      <t xml:space="preserve">Spot </t>
    </r>
    <r>
      <rPr>
        <sz val="12"/>
        <color theme="1"/>
        <rFont val="Times New Roman"/>
        <family val="1"/>
      </rPr>
      <t>Totais</t>
    </r>
  </si>
  <si>
    <t>Montante Total de Compras</t>
  </si>
  <si>
    <t>Montante Total de Vendas</t>
  </si>
  <si>
    <t>Montante Médio Diário de Compras Totais em Todas as Moedas</t>
  </si>
  <si>
    <t>Montante Médio Diário de Vendas Totais em Todas as Moedas</t>
  </si>
  <si>
    <t>Operações Cambiais sobre Derivados Financeiros OTC</t>
  </si>
  <si>
    <t>4. TAXA DE CÂMBIO DE REFERÊNCIA (USD/MZN)</t>
  </si>
  <si>
    <t>Taxa de Câmbio de Compra</t>
  </si>
  <si>
    <t>Taxa de Câmbio de Venda</t>
  </si>
  <si>
    <t>Taxa de Câmbio de Média</t>
  </si>
  <si>
    <t>Taxa de Câmbio Média do Período</t>
  </si>
  <si>
    <t>1. Montantes em milhões de dólares dos Estados Unidos da América (USD).</t>
  </si>
  <si>
    <t>2. Taxas de câmbio em USD/MZN com excepção do ponto 5 (ZAR/MZN).</t>
  </si>
  <si>
    <r>
      <t xml:space="preserve">3. Os montantes das operações cambiais </t>
    </r>
    <r>
      <rPr>
        <i/>
        <sz val="12"/>
        <color theme="1"/>
        <rFont val="Times New Roman"/>
        <family val="1"/>
      </rPr>
      <t xml:space="preserve">spot </t>
    </r>
    <r>
      <rPr>
        <sz val="12"/>
        <color theme="1"/>
        <rFont val="Times New Roman"/>
        <family val="1"/>
      </rPr>
      <t>totais entre os bancos e seus clientes estão convertidas todas as moedas para USD.</t>
    </r>
  </si>
  <si>
    <t>3. Nas vendas totais dos bancos aos seus clientes estão inclusos os montantes vendidos pelo BM para pagamento de facturas de combustíveis.</t>
  </si>
  <si>
    <t>5. TAXA DE CÂMBIO EFECTIVAS (USD/MZN)</t>
  </si>
  <si>
    <t xml:space="preserve">
</t>
  </si>
  <si>
    <t xml:space="preserve">Milhões  MT </t>
  </si>
  <si>
    <t>-</t>
  </si>
  <si>
    <t>MIMO</t>
  </si>
  <si>
    <t>FPD</t>
  </si>
  <si>
    <t>FPC</t>
  </si>
  <si>
    <t>BT-91 dias</t>
  </si>
  <si>
    <t>BT- 182 dias</t>
  </si>
  <si>
    <t>BT-364 dias</t>
  </si>
  <si>
    <t>RR -7 dias</t>
  </si>
  <si>
    <t>RR - 28 dias</t>
  </si>
  <si>
    <t>RR - 63  dias</t>
  </si>
  <si>
    <t>MIMO Efectiva</t>
  </si>
  <si>
    <t>Meses</t>
  </si>
  <si>
    <t>Taxa de Câmbio de Referência</t>
  </si>
  <si>
    <t>Taxa de câmbio efectiva</t>
  </si>
  <si>
    <t>Prazo</t>
  </si>
  <si>
    <t>Jan.23</t>
  </si>
  <si>
    <t>Fev.23</t>
  </si>
  <si>
    <t>Mar.23</t>
  </si>
  <si>
    <t>II.º Trimestre 2023</t>
  </si>
  <si>
    <r>
      <t xml:space="preserve">3. </t>
    </r>
    <r>
      <rPr>
        <i/>
        <sz val="12"/>
        <color theme="1"/>
        <rFont val="Times New Roman"/>
        <family val="1"/>
      </rPr>
      <t>REPOS</t>
    </r>
    <r>
      <rPr>
        <sz val="12"/>
        <color theme="1"/>
        <rFont val="Times New Roman"/>
        <family val="1"/>
      </rPr>
      <t xml:space="preserve"> EMITIDOS PELO BM</t>
    </r>
  </si>
  <si>
    <r>
      <t xml:space="preserve">4. </t>
    </r>
    <r>
      <rPr>
        <i/>
        <sz val="12"/>
        <color theme="1"/>
        <rFont val="Times New Roman"/>
        <family val="1"/>
      </rPr>
      <t>REVERSE REPOS</t>
    </r>
    <r>
      <rPr>
        <sz val="12"/>
        <color theme="1"/>
        <rFont val="Times New Roman"/>
        <family val="1"/>
      </rPr>
      <t xml:space="preserve"> EMITIDOS PELO BM</t>
    </r>
  </si>
  <si>
    <t>5. EMISSÃO PRIMÁRIA DE BILHETES DO TESOURO (TIPO A)</t>
  </si>
  <si>
    <t>6. EMISSÃO PRIMÁRIA DE BILHETES DO TESOURO (TIPO B)</t>
  </si>
  <si>
    <t>7. FACILIDADES PERMANENTES</t>
  </si>
  <si>
    <t>Taxa de Juro Média Ponderada Observada no Período</t>
  </si>
  <si>
    <t>Abril-23</t>
  </si>
  <si>
    <t xml:space="preserve">Junho-23 </t>
  </si>
  <si>
    <t xml:space="preserve">Maio-23 </t>
  </si>
  <si>
    <t>abr.23</t>
  </si>
  <si>
    <t>Mai.23</t>
  </si>
  <si>
    <t>Jun.23</t>
  </si>
  <si>
    <t xml:space="preserve">Mercado Cambial </t>
  </si>
  <si>
    <t>Última Taxa de Câmbio Observada</t>
  </si>
  <si>
    <t>Julho</t>
  </si>
  <si>
    <t>Agosto</t>
  </si>
  <si>
    <t>Setembro</t>
  </si>
  <si>
    <t>III.º Trimestre 2023</t>
  </si>
  <si>
    <t>1 dia</t>
  </si>
  <si>
    <t>28/35 dias</t>
  </si>
  <si>
    <t>Jul.23</t>
  </si>
  <si>
    <t>Ago.23</t>
  </si>
  <si>
    <t>Set.23</t>
  </si>
  <si>
    <r>
      <rPr>
        <b/>
        <sz val="10.5"/>
        <color theme="8" tint="-0.249977111117893"/>
        <rFont val="Times New Roman"/>
        <family val="1"/>
      </rPr>
      <t xml:space="preserve">1. Introdução
</t>
    </r>
    <r>
      <rPr>
        <sz val="10.5"/>
        <color theme="8" tint="-0.249977111117893"/>
        <rFont val="Times New Roman"/>
        <family val="1"/>
      </rPr>
      <t xml:space="preserve">O presente relatório reporta a evolução do Mercado Monetário Interbancário (MMI) e do Mercado Cambial (MC) no 3.º trimestre de 2023, em comparação com o trimestre anterior.                                                                                                                                                                                                                                                                                                                                                                                                                                                                                                       
No dia 03 de Julho de 2023, entrou em vigor a nova grelha de actuação do Banco de Moçambique no MMI, com o objectivo de aprimorar o mecanismo de transmissão da política monetária, que consiste no seguinte: (i) os leilões de </t>
    </r>
    <r>
      <rPr>
        <i/>
        <sz val="10.5"/>
        <color theme="8" tint="-0.249977111117893"/>
        <rFont val="Times New Roman"/>
        <family val="1"/>
      </rPr>
      <t>repo</t>
    </r>
    <r>
      <rPr>
        <sz val="10.5"/>
        <color theme="8" tint="-0.249977111117893"/>
        <rFont val="Times New Roman"/>
        <family val="1"/>
      </rPr>
      <t xml:space="preserve"> (cedência de liquidez) ou de </t>
    </r>
    <r>
      <rPr>
        <i/>
        <sz val="10.5"/>
        <color theme="8" tint="-0.249977111117893"/>
        <rFont val="Times New Roman"/>
        <family val="1"/>
      </rPr>
      <t>reverse repo</t>
    </r>
    <r>
      <rPr>
        <sz val="10.5"/>
        <color theme="8" tint="-0.249977111117893"/>
        <rFont val="Times New Roman"/>
        <family val="1"/>
      </rPr>
      <t xml:space="preserve"> (absorção de liquidez) para o prazo de 7 dias, passam a ser realizados à taxa de juros pré-fixada (taxa MIMO); (ii) é descontinuado o prazo de 63 dias; (iii) os leilões de 1 mês passam a ter maturidade de 28 e 35 dias, dependendo dos dias de calendário do mês; e (iv) são introduzidos os leilões de repo ou de reverse repo overnight de fine-tuning, à taxa de juros pré-fixada (taxa MIMO), emitidos no último dia útil de cada período de constituição de Reservas Obrigatórias. 
Em sessão ordinária decorrida no dia 22 de Setembro de 2023, o Comité de Política Monetária  do Banco de Moçambique decidiu manter a Taxa de Juro de Política Monetária, taxa MIMO, em 17,25%, em linha com o agravamento dos riscos e incertezas associados às projecções de inflação, não obstante as perspectivas da sua manutenção em um dígito no médio prazo. 
Em termos agregados, registaram-se, no trimestre em análise, aumento de investimentos nos Bilhetes de Tesouro (BT), ao mesmo tempo que incrementaram também as taxas de juros neste instrumento do MMI. Observou-se também um aumento substancial nas transacções entre bancos. Entretanto, o período foi caracterizado pela estabilidade da taxa MIMO efectiva, gravitando em torno da Taxa de Política (MIMO). No MCI, registou-se um aumento das procuras médias não satisfeitas em cerca de 8%, enquanto que as conversões dos grandes exportadores cresceram em cerca de 23% quando comparado com o trimestre anterior, tendo resultado numa taxa de câmbio USD/MZN estável no trimestre em análise.
Em termos de operações dos mercados interbancários, comparativamente ao segundo trimestre de 2023, destaca-se o seguinte:
</t>
    </r>
    <r>
      <rPr>
        <b/>
        <sz val="10.5"/>
        <color theme="8" tint="-0.249977111117893"/>
        <rFont val="Times New Roman"/>
        <family val="1"/>
      </rPr>
      <t xml:space="preserve">
1.1.  No MMI
</t>
    </r>
    <r>
      <rPr>
        <sz val="10.5"/>
        <color theme="8" tint="-0.249977111117893"/>
        <rFont val="Times New Roman"/>
        <family val="1"/>
      </rPr>
      <t xml:space="preserve">
• Manutenção da taxa de juro das permutas de liquidez entre bancos com e sem garantias, em 17,25%, não obstante o aumento significativo do volume transacionado (em cerca de 279%) ;
• Incremento nas taxas de juros de BT nos prazos de 91 dias (de 17,79% para 17,93%), 182 dias (de 17,79% para 17,94%) e 364 dias (de 17,82% para 17,96%) ;
• Redução da taxa de juro de reverse repo (RR) no prazo de 7 dias (de 17,29% para 17,25%) e da taxa de juro de RR de 1 mês (de 17,55% para 17,40%); 
• Aumento do volume de subscrição de BT do tipo A e redução do volume de subscrições de RR e de BT do Tipo B; e
• Redução das colocações na janela da Facilidade Permanente de Depósito e incremento significativo do accionamento da Facilidade Permanente de Cedência em cerca de 282%.</t>
    </r>
    <r>
      <rPr>
        <b/>
        <sz val="10.5"/>
        <color theme="8" tint="-0.249977111117893"/>
        <rFont val="Times New Roman"/>
        <family val="1"/>
      </rPr>
      <t xml:space="preserve">
1.2.  No MC
</t>
    </r>
    <r>
      <rPr>
        <sz val="10.5"/>
        <color theme="8" tint="-0.249977111117893"/>
        <rFont val="Times New Roman"/>
        <family val="1"/>
      </rPr>
      <t>• Estabilidade das taxas de câmbio efectiva e de referência do Metical em relação ao Dólar norte-americano;
• Redução do volume de transações entre bancos comerciais em cerca de 23%;
• Aumento do volume total de negócio dos bancos nas operações com clientes; e
• Redução do volume de operações em derivados financeiros (operações cambiais a prazo e swaps cambiais).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</si>
</sst>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M_T_n_-;\-* #,##0.00\ _M_T_n_-;_-* &quot;-&quot;??\ _M_T_n_-;_-@_-"/>
  </numFmts>
  <fonts count="19" x14ac:knownFonts="1">
    <font>
      <sz val="11"/>
      <color theme="1"/>
      <name val="Calibri"/>
      <family val="2"/>
      <scheme val="minor"/>
    </font>
    <font>
      <sz val="55"/>
      <color theme="8" tint="-0.249977111117893"/>
      <name val="Times New Roman"/>
      <family val="1"/>
    </font>
    <font>
      <sz val="12"/>
      <color theme="8" tint="-0.249977111117893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0.5"/>
      <color theme="8" tint="-0.249977111117893"/>
      <name val="Times New Roman"/>
      <family val="1"/>
    </font>
    <font>
      <sz val="10.5"/>
      <color theme="8" tint="-0.249977111117893"/>
      <name val="Times New Roman"/>
      <family val="1"/>
    </font>
    <font>
      <sz val="12"/>
      <color theme="0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8"/>
      <color theme="0"/>
      <name val="Arial"/>
      <family val="2"/>
    </font>
    <font>
      <sz val="8"/>
      <name val="Arial"/>
      <family val="2"/>
    </font>
    <font>
      <i/>
      <sz val="10.5"/>
      <color theme="8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7" tint="-0.24994659260841701"/>
      </top>
      <bottom/>
      <diagonal/>
    </border>
    <border>
      <left/>
      <right/>
      <top/>
      <bottom style="medium">
        <color theme="7" tint="-0.24994659260841701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2" fillId="0" borderId="0"/>
  </cellStyleXfs>
  <cellXfs count="115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left"/>
    </xf>
    <xf numFmtId="10" fontId="3" fillId="2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4" fontId="4" fillId="3" borderId="2" xfId="0" applyNumberFormat="1" applyFont="1" applyFill="1" applyBorder="1"/>
    <xf numFmtId="4" fontId="3" fillId="3" borderId="2" xfId="0" applyNumberFormat="1" applyFont="1" applyFill="1" applyBorder="1"/>
    <xf numFmtId="4" fontId="4" fillId="0" borderId="0" xfId="0" applyNumberFormat="1" applyFont="1"/>
    <xf numFmtId="4" fontId="5" fillId="4" borderId="2" xfId="0" applyNumberFormat="1" applyFont="1" applyFill="1" applyBorder="1" applyAlignment="1">
      <alignment horizontal="left" indent="1"/>
    </xf>
    <xf numFmtId="4" fontId="3" fillId="4" borderId="2" xfId="0" applyNumberFormat="1" applyFont="1" applyFill="1" applyBorder="1"/>
    <xf numFmtId="4" fontId="4" fillId="0" borderId="2" xfId="0" applyNumberFormat="1" applyFont="1" applyBorder="1" applyAlignment="1">
      <alignment horizontal="left" indent="2"/>
    </xf>
    <xf numFmtId="4" fontId="4" fillId="0" borderId="2" xfId="0" applyNumberFormat="1" applyFont="1" applyBorder="1"/>
    <xf numFmtId="4" fontId="3" fillId="0" borderId="2" xfId="0" applyNumberFormat="1" applyFont="1" applyBorder="1"/>
    <xf numFmtId="10" fontId="4" fillId="0" borderId="2" xfId="0" applyNumberFormat="1" applyFont="1" applyBorder="1" applyAlignment="1">
      <alignment horizontal="left" indent="2"/>
    </xf>
    <xf numFmtId="10" fontId="4" fillId="0" borderId="2" xfId="0" applyNumberFormat="1" applyFont="1" applyBorder="1"/>
    <xf numFmtId="10" fontId="3" fillId="0" borderId="2" xfId="0" applyNumberFormat="1" applyFont="1" applyBorder="1"/>
    <xf numFmtId="10" fontId="4" fillId="0" borderId="0" xfId="0" applyNumberFormat="1" applyFont="1"/>
    <xf numFmtId="3" fontId="4" fillId="0" borderId="2" xfId="0" applyNumberFormat="1" applyFont="1" applyBorder="1" applyAlignment="1">
      <alignment horizontal="left" indent="2"/>
    </xf>
    <xf numFmtId="3" fontId="4" fillId="0" borderId="2" xfId="0" applyNumberFormat="1" applyFont="1" applyBorder="1"/>
    <xf numFmtId="3" fontId="3" fillId="0" borderId="2" xfId="0" applyNumberFormat="1" applyFont="1" applyBorder="1"/>
    <xf numFmtId="3" fontId="4" fillId="0" borderId="0" xfId="0" applyNumberFormat="1" applyFont="1"/>
    <xf numFmtId="4" fontId="4" fillId="0" borderId="2" xfId="0" applyNumberFormat="1" applyFont="1" applyFill="1" applyBorder="1" applyAlignment="1">
      <alignment horizontal="left" indent="2"/>
    </xf>
    <xf numFmtId="4" fontId="4" fillId="0" borderId="2" xfId="0" applyNumberFormat="1" applyFont="1" applyFill="1" applyBorder="1"/>
    <xf numFmtId="4" fontId="3" fillId="0" borderId="2" xfId="0" applyNumberFormat="1" applyFont="1" applyFill="1" applyBorder="1"/>
    <xf numFmtId="4" fontId="4" fillId="0" borderId="0" xfId="0" applyNumberFormat="1" applyFont="1" applyFill="1"/>
    <xf numFmtId="10" fontId="4" fillId="0" borderId="2" xfId="0" applyNumberFormat="1" applyFont="1" applyFill="1" applyBorder="1" applyAlignment="1">
      <alignment horizontal="left" indent="2"/>
    </xf>
    <xf numFmtId="10" fontId="4" fillId="0" borderId="2" xfId="0" applyNumberFormat="1" applyFont="1" applyFill="1" applyBorder="1"/>
    <xf numFmtId="10" fontId="3" fillId="0" borderId="2" xfId="0" applyNumberFormat="1" applyFont="1" applyFill="1" applyBorder="1"/>
    <xf numFmtId="10" fontId="4" fillId="0" borderId="0" xfId="0" applyNumberFormat="1" applyFont="1" applyFill="1"/>
    <xf numFmtId="3" fontId="4" fillId="0" borderId="2" xfId="0" applyNumberFormat="1" applyFont="1" applyFill="1" applyBorder="1" applyAlignment="1">
      <alignment horizontal="left" indent="2"/>
    </xf>
    <xf numFmtId="3" fontId="4" fillId="0" borderId="2" xfId="0" applyNumberFormat="1" applyFont="1" applyFill="1" applyBorder="1"/>
    <xf numFmtId="3" fontId="3" fillId="0" borderId="2" xfId="0" applyNumberFormat="1" applyFont="1" applyFill="1" applyBorder="1"/>
    <xf numFmtId="3" fontId="4" fillId="0" borderId="0" xfId="0" applyNumberFormat="1" applyFont="1" applyFill="1"/>
    <xf numFmtId="4" fontId="4" fillId="4" borderId="2" xfId="0" applyNumberFormat="1" applyFont="1" applyFill="1" applyBorder="1" applyAlignment="1">
      <alignment horizontal="left" indent="1"/>
    </xf>
    <xf numFmtId="4" fontId="4" fillId="4" borderId="2" xfId="0" applyNumberFormat="1" applyFont="1" applyFill="1" applyBorder="1"/>
    <xf numFmtId="4" fontId="3" fillId="0" borderId="0" xfId="0" applyNumberFormat="1" applyFont="1"/>
    <xf numFmtId="4" fontId="4" fillId="0" borderId="0" xfId="0" applyNumberFormat="1" applyFont="1" applyAlignment="1">
      <alignment horizontal="left" indent="1"/>
    </xf>
    <xf numFmtId="0" fontId="4" fillId="0" borderId="0" xfId="0" applyFont="1"/>
    <xf numFmtId="0" fontId="3" fillId="0" borderId="0" xfId="0" applyFont="1"/>
    <xf numFmtId="0" fontId="4" fillId="0" borderId="0" xfId="0" applyFont="1" applyFill="1"/>
    <xf numFmtId="0" fontId="4" fillId="0" borderId="0" xfId="0" applyFont="1" applyAlignment="1">
      <alignment horizontal="left" indent="1"/>
    </xf>
    <xf numFmtId="4" fontId="4" fillId="0" borderId="0" xfId="0" applyNumberFormat="1" applyFont="1" applyFill="1" applyBorder="1" applyAlignment="1">
      <alignment horizontal="left" indent="2"/>
    </xf>
    <xf numFmtId="4" fontId="4" fillId="0" borderId="0" xfId="0" applyNumberFormat="1" applyFont="1" applyFill="1" applyBorder="1"/>
    <xf numFmtId="4" fontId="3" fillId="0" borderId="0" xfId="0" applyNumberFormat="1" applyFont="1" applyFill="1" applyBorder="1"/>
    <xf numFmtId="4" fontId="7" fillId="4" borderId="2" xfId="0" applyNumberFormat="1" applyFont="1" applyFill="1" applyBorder="1" applyAlignment="1">
      <alignment horizontal="left" indent="1"/>
    </xf>
    <xf numFmtId="164" fontId="4" fillId="0" borderId="0" xfId="2" applyFont="1"/>
    <xf numFmtId="10" fontId="4" fillId="0" borderId="2" xfId="0" applyNumberFormat="1" applyFont="1" applyBorder="1" applyAlignment="1">
      <alignment horizontal="right"/>
    </xf>
    <xf numFmtId="10" fontId="4" fillId="0" borderId="2" xfId="0" applyNumberFormat="1" applyFont="1" applyFill="1" applyBorder="1" applyAlignment="1">
      <alignment horizontal="right"/>
    </xf>
    <xf numFmtId="4" fontId="0" fillId="0" borderId="0" xfId="0" applyNumberFormat="1" applyFill="1" applyAlignment="1">
      <alignment horizontal="right"/>
    </xf>
    <xf numFmtId="4" fontId="8" fillId="0" borderId="2" xfId="0" applyNumberFormat="1" applyFont="1" applyBorder="1"/>
    <xf numFmtId="3" fontId="8" fillId="0" borderId="2" xfId="0" applyNumberFormat="1" applyFont="1" applyBorder="1"/>
    <xf numFmtId="4" fontId="8" fillId="0" borderId="2" xfId="0" applyNumberFormat="1" applyFont="1" applyFill="1" applyBorder="1"/>
    <xf numFmtId="3" fontId="8" fillId="0" borderId="2" xfId="0" applyNumberFormat="1" applyFont="1" applyFill="1" applyBorder="1"/>
    <xf numFmtId="10" fontId="3" fillId="0" borderId="2" xfId="0" applyNumberFormat="1" applyFont="1" applyBorder="1" applyAlignment="1">
      <alignment horizontal="right"/>
    </xf>
    <xf numFmtId="10" fontId="3" fillId="0" borderId="2" xfId="0" applyNumberFormat="1" applyFont="1" applyFill="1" applyBorder="1" applyAlignment="1">
      <alignment horizontal="right"/>
    </xf>
    <xf numFmtId="10" fontId="4" fillId="0" borderId="0" xfId="0" applyNumberFormat="1" applyFont="1" applyFill="1" applyAlignment="1">
      <alignment horizontal="right"/>
    </xf>
    <xf numFmtId="4" fontId="7" fillId="0" borderId="2" xfId="0" applyNumberFormat="1" applyFont="1" applyBorder="1"/>
    <xf numFmtId="4" fontId="11" fillId="0" borderId="0" xfId="0" applyNumberFormat="1" applyFont="1"/>
    <xf numFmtId="0" fontId="11" fillId="0" borderId="0" xfId="0" applyFont="1"/>
    <xf numFmtId="4" fontId="7" fillId="0" borderId="0" xfId="0" applyNumberFormat="1" applyFont="1"/>
    <xf numFmtId="4" fontId="8" fillId="0" borderId="0" xfId="0" applyNumberFormat="1" applyFont="1"/>
    <xf numFmtId="0" fontId="7" fillId="0" borderId="0" xfId="0" applyFont="1"/>
    <xf numFmtId="0" fontId="13" fillId="0" borderId="0" xfId="0" applyFont="1"/>
    <xf numFmtId="0" fontId="8" fillId="0" borderId="0" xfId="0" applyFont="1" applyAlignment="1">
      <alignment horizontal="center"/>
    </xf>
    <xf numFmtId="10" fontId="7" fillId="0" borderId="0" xfId="0" applyNumberFormat="1" applyFont="1"/>
    <xf numFmtId="3" fontId="7" fillId="0" borderId="0" xfId="0" applyNumberFormat="1" applyFont="1"/>
    <xf numFmtId="4" fontId="7" fillId="0" borderId="0" xfId="0" applyNumberFormat="1" applyFont="1" applyFill="1"/>
    <xf numFmtId="10" fontId="7" fillId="0" borderId="0" xfId="0" applyNumberFormat="1" applyFont="1" applyFill="1"/>
    <xf numFmtId="3" fontId="7" fillId="0" borderId="0" xfId="0" applyNumberFormat="1" applyFont="1" applyFill="1"/>
    <xf numFmtId="4" fontId="7" fillId="0" borderId="0" xfId="0" applyNumberFormat="1" applyFont="1" applyAlignment="1">
      <alignment horizontal="left" indent="1"/>
    </xf>
    <xf numFmtId="0" fontId="8" fillId="0" borderId="2" xfId="0" applyFont="1" applyBorder="1" applyAlignment="1">
      <alignment horizontal="center"/>
    </xf>
    <xf numFmtId="10" fontId="8" fillId="2" borderId="2" xfId="0" applyNumberFormat="1" applyFont="1" applyFill="1" applyBorder="1" applyAlignment="1">
      <alignment horizontal="center"/>
    </xf>
    <xf numFmtId="4" fontId="7" fillId="3" borderId="2" xfId="0" applyNumberFormat="1" applyFont="1" applyFill="1" applyBorder="1"/>
    <xf numFmtId="4" fontId="8" fillId="4" borderId="2" xfId="0" applyNumberFormat="1" applyFont="1" applyFill="1" applyBorder="1"/>
    <xf numFmtId="10" fontId="7" fillId="0" borderId="2" xfId="0" applyNumberFormat="1" applyFont="1" applyBorder="1"/>
    <xf numFmtId="10" fontId="8" fillId="0" borderId="2" xfId="0" applyNumberFormat="1" applyFont="1" applyBorder="1"/>
    <xf numFmtId="3" fontId="7" fillId="0" borderId="2" xfId="0" applyNumberFormat="1" applyFont="1" applyBorder="1"/>
    <xf numFmtId="4" fontId="7" fillId="0" borderId="2" xfId="0" applyNumberFormat="1" applyFont="1" applyFill="1" applyBorder="1"/>
    <xf numFmtId="10" fontId="7" fillId="0" borderId="2" xfId="0" applyNumberFormat="1" applyFont="1" applyFill="1" applyBorder="1"/>
    <xf numFmtId="10" fontId="8" fillId="0" borderId="2" xfId="0" applyNumberFormat="1" applyFont="1" applyFill="1" applyBorder="1"/>
    <xf numFmtId="3" fontId="7" fillId="0" borderId="2" xfId="0" applyNumberFormat="1" applyFont="1" applyFill="1" applyBorder="1"/>
    <xf numFmtId="4" fontId="7" fillId="4" borderId="2" xfId="0" applyNumberFormat="1" applyFont="1" applyFill="1" applyBorder="1"/>
    <xf numFmtId="4" fontId="8" fillId="3" borderId="2" xfId="0" applyNumberFormat="1" applyFont="1" applyFill="1" applyBorder="1"/>
    <xf numFmtId="10" fontId="7" fillId="0" borderId="2" xfId="0" applyNumberFormat="1" applyFont="1" applyBorder="1" applyAlignment="1">
      <alignment horizontal="right"/>
    </xf>
    <xf numFmtId="10" fontId="7" fillId="0" borderId="2" xfId="0" applyNumberFormat="1" applyFont="1" applyFill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10" fontId="8" fillId="0" borderId="2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4" fontId="4" fillId="0" borderId="2" xfId="0" applyNumberFormat="1" applyFont="1" applyFill="1" applyBorder="1" applyAlignment="1">
      <alignment horizontal="right"/>
    </xf>
    <xf numFmtId="4" fontId="8" fillId="0" borderId="2" xfId="0" applyNumberFormat="1" applyFont="1" applyFill="1" applyBorder="1" applyAlignment="1">
      <alignment horizontal="right"/>
    </xf>
    <xf numFmtId="10" fontId="8" fillId="0" borderId="2" xfId="0" applyNumberFormat="1" applyFont="1" applyFill="1" applyBorder="1" applyAlignment="1">
      <alignment horizontal="right"/>
    </xf>
    <xf numFmtId="3" fontId="8" fillId="0" borderId="2" xfId="0" applyNumberFormat="1" applyFont="1" applyFill="1" applyBorder="1" applyAlignment="1">
      <alignment horizontal="right"/>
    </xf>
    <xf numFmtId="49" fontId="11" fillId="0" borderId="0" xfId="0" applyNumberFormat="1" applyFont="1"/>
    <xf numFmtId="49" fontId="15" fillId="0" borderId="0" xfId="0" applyNumberFormat="1" applyFont="1"/>
    <xf numFmtId="3" fontId="11" fillId="0" borderId="0" xfId="0" applyNumberFormat="1" applyFont="1" applyAlignment="1">
      <alignment horizontal="left"/>
    </xf>
    <xf numFmtId="10" fontId="11" fillId="0" borderId="0" xfId="1" applyNumberFormat="1" applyFont="1"/>
    <xf numFmtId="4" fontId="15" fillId="0" borderId="0" xfId="0" applyNumberFormat="1" applyFont="1"/>
    <xf numFmtId="10" fontId="15" fillId="0" borderId="0" xfId="1" applyNumberFormat="1" applyFont="1"/>
    <xf numFmtId="4" fontId="7" fillId="0" borderId="0" xfId="0" applyNumberFormat="1" applyFont="1" applyFill="1" applyBorder="1"/>
    <xf numFmtId="0" fontId="17" fillId="0" borderId="0" xfId="0" applyFont="1" applyAlignment="1">
      <alignment horizontal="center"/>
    </xf>
    <xf numFmtId="14" fontId="17" fillId="0" borderId="0" xfId="0" applyNumberFormat="1" applyFont="1"/>
    <xf numFmtId="0" fontId="11" fillId="0" borderId="0" xfId="0" applyFont="1" applyFill="1"/>
    <xf numFmtId="0" fontId="14" fillId="0" borderId="0" xfId="0" applyFont="1" applyFill="1" applyAlignment="1">
      <alignment horizontal="right"/>
    </xf>
    <xf numFmtId="0" fontId="14" fillId="0" borderId="0" xfId="0" applyFont="1" applyFill="1"/>
    <xf numFmtId="14" fontId="16" fillId="0" borderId="0" xfId="3" applyNumberFormat="1" applyFont="1" applyFill="1" applyProtection="1">
      <protection locked="0"/>
    </xf>
    <xf numFmtId="2" fontId="16" fillId="0" borderId="0" xfId="3" applyNumberFormat="1" applyFont="1" applyFill="1" applyAlignment="1" applyProtection="1">
      <alignment horizontal="center"/>
      <protection locked="0"/>
    </xf>
    <xf numFmtId="0" fontId="16" fillId="0" borderId="0" xfId="0" applyFont="1" applyFill="1" applyAlignment="1">
      <alignment horizontal="center"/>
    </xf>
    <xf numFmtId="14" fontId="16" fillId="0" borderId="0" xfId="0" applyNumberFormat="1" applyFont="1" applyFill="1"/>
    <xf numFmtId="10" fontId="11" fillId="0" borderId="0" xfId="1" applyNumberFormat="1" applyFont="1" applyFill="1"/>
    <xf numFmtId="0" fontId="1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</cellXfs>
  <cellStyles count="4">
    <cellStyle name="Comma" xfId="2" builtinId="3"/>
    <cellStyle name="Normal" xfId="0" builtinId="0"/>
    <cellStyle name="Normal 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GB" b="1"/>
              <a:t>Taxa MIMO Efectivo </a:t>
            </a:r>
            <a:r>
              <a:rPr lang="en-GB" b="1" i="1"/>
              <a:t>vs</a:t>
            </a:r>
            <a:r>
              <a:rPr lang="en-GB" b="1"/>
              <a:t> Taxas do MMI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6.1992480669646036E-2"/>
          <c:y val="0.12270534512669307"/>
          <c:w val="0.91818769951053414"/>
          <c:h val="0.69680390957026628"/>
        </c:manualLayout>
      </c:layout>
      <c:lineChart>
        <c:grouping val="standard"/>
        <c:varyColors val="0"/>
        <c:ser>
          <c:idx val="0"/>
          <c:order val="0"/>
          <c:tx>
            <c:strRef>
              <c:f>MMI!$B$196</c:f>
              <c:strCache>
                <c:ptCount val="1"/>
                <c:pt idx="0">
                  <c:v>MIMO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MMI!$A$197:$A$205</c:f>
              <c:strCache>
                <c:ptCount val="9"/>
                <c:pt idx="0">
                  <c:v>Jan.23</c:v>
                </c:pt>
                <c:pt idx="1">
                  <c:v>Fev.23</c:v>
                </c:pt>
                <c:pt idx="2">
                  <c:v>Mar.23</c:v>
                </c:pt>
                <c:pt idx="3">
                  <c:v>abr.23</c:v>
                </c:pt>
                <c:pt idx="4">
                  <c:v>Mai.23</c:v>
                </c:pt>
                <c:pt idx="5">
                  <c:v>Jun.23</c:v>
                </c:pt>
                <c:pt idx="6">
                  <c:v>Jul.23</c:v>
                </c:pt>
                <c:pt idx="7">
                  <c:v>Ago.23</c:v>
                </c:pt>
                <c:pt idx="8">
                  <c:v>Set.23</c:v>
                </c:pt>
              </c:strCache>
            </c:strRef>
          </c:cat>
          <c:val>
            <c:numRef>
              <c:f>MMI!$B$197:$B$202</c:f>
              <c:numCache>
                <c:formatCode>0.00%</c:formatCode>
                <c:ptCount val="6"/>
                <c:pt idx="0">
                  <c:v>0.17249999999999999</c:v>
                </c:pt>
                <c:pt idx="1">
                  <c:v>0.17249999999999999</c:v>
                </c:pt>
                <c:pt idx="2">
                  <c:v>0.17249999999999999</c:v>
                </c:pt>
                <c:pt idx="3">
                  <c:v>0.17249999999999999</c:v>
                </c:pt>
                <c:pt idx="4">
                  <c:v>0.17249999999999999</c:v>
                </c:pt>
                <c:pt idx="5">
                  <c:v>0.17249999999999999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8FED-4937-9BFA-ED801401A8ED}"/>
            </c:ext>
          </c:extLst>
        </c:ser>
        <c:ser>
          <c:idx val="3"/>
          <c:order val="1"/>
          <c:tx>
            <c:strRef>
              <c:f>MMI!$E$196</c:f>
              <c:strCache>
                <c:ptCount val="1"/>
                <c:pt idx="0">
                  <c:v>BT-91 dias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MMI!$A$197:$A$205</c:f>
              <c:strCache>
                <c:ptCount val="9"/>
                <c:pt idx="0">
                  <c:v>Jan.23</c:v>
                </c:pt>
                <c:pt idx="1">
                  <c:v>Fev.23</c:v>
                </c:pt>
                <c:pt idx="2">
                  <c:v>Mar.23</c:v>
                </c:pt>
                <c:pt idx="3">
                  <c:v>abr.23</c:v>
                </c:pt>
                <c:pt idx="4">
                  <c:v>Mai.23</c:v>
                </c:pt>
                <c:pt idx="5">
                  <c:v>Jun.23</c:v>
                </c:pt>
                <c:pt idx="6">
                  <c:v>Jul.23</c:v>
                </c:pt>
                <c:pt idx="7">
                  <c:v>Ago.23</c:v>
                </c:pt>
                <c:pt idx="8">
                  <c:v>Set.23</c:v>
                </c:pt>
              </c:strCache>
            </c:strRef>
          </c:cat>
          <c:val>
            <c:numRef>
              <c:f>MMI!$E$197:$E$205</c:f>
              <c:numCache>
                <c:formatCode>0.00%</c:formatCode>
                <c:ptCount val="9"/>
                <c:pt idx="0">
                  <c:v>0.17699999999999999</c:v>
                </c:pt>
                <c:pt idx="1">
                  <c:v>0.17710000000000001</c:v>
                </c:pt>
                <c:pt idx="2">
                  <c:v>0.17730000000000001</c:v>
                </c:pt>
                <c:pt idx="3">
                  <c:v>0.1774</c:v>
                </c:pt>
                <c:pt idx="4">
                  <c:v>0.17780000000000001</c:v>
                </c:pt>
                <c:pt idx="5">
                  <c:v>0.1782</c:v>
                </c:pt>
                <c:pt idx="6">
                  <c:v>0.1784</c:v>
                </c:pt>
                <c:pt idx="7">
                  <c:v>0.17839566188197767</c:v>
                </c:pt>
                <c:pt idx="8">
                  <c:v>0.17978992366412214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8FED-4937-9BFA-ED801401A8ED}"/>
            </c:ext>
          </c:extLst>
        </c:ser>
        <c:ser>
          <c:idx val="4"/>
          <c:order val="2"/>
          <c:tx>
            <c:strRef>
              <c:f>MMI!$F$196</c:f>
              <c:strCache>
                <c:ptCount val="1"/>
                <c:pt idx="0">
                  <c:v>BT- 182 dias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MMI!$A$197:$A$205</c:f>
              <c:strCache>
                <c:ptCount val="9"/>
                <c:pt idx="0">
                  <c:v>Jan.23</c:v>
                </c:pt>
                <c:pt idx="1">
                  <c:v>Fev.23</c:v>
                </c:pt>
                <c:pt idx="2">
                  <c:v>Mar.23</c:v>
                </c:pt>
                <c:pt idx="3">
                  <c:v>abr.23</c:v>
                </c:pt>
                <c:pt idx="4">
                  <c:v>Mai.23</c:v>
                </c:pt>
                <c:pt idx="5">
                  <c:v>Jun.23</c:v>
                </c:pt>
                <c:pt idx="6">
                  <c:v>Jul.23</c:v>
                </c:pt>
                <c:pt idx="7">
                  <c:v>Ago.23</c:v>
                </c:pt>
                <c:pt idx="8">
                  <c:v>Set.23</c:v>
                </c:pt>
              </c:strCache>
            </c:strRef>
          </c:cat>
          <c:val>
            <c:numRef>
              <c:f>MMI!$F$197:$F$205</c:f>
              <c:numCache>
                <c:formatCode>0.00%</c:formatCode>
                <c:ptCount val="9"/>
                <c:pt idx="0">
                  <c:v>0.17730000000000001</c:v>
                </c:pt>
                <c:pt idx="1">
                  <c:v>0.17749999999999999</c:v>
                </c:pt>
                <c:pt idx="2">
                  <c:v>0.17749999999999999</c:v>
                </c:pt>
                <c:pt idx="3">
                  <c:v>0.17760000000000001</c:v>
                </c:pt>
                <c:pt idx="4">
                  <c:v>0.17799999999999999</c:v>
                </c:pt>
                <c:pt idx="5">
                  <c:v>0.17810000000000001</c:v>
                </c:pt>
                <c:pt idx="6">
                  <c:v>0.1782</c:v>
                </c:pt>
                <c:pt idx="7">
                  <c:v>0.17820143570536828</c:v>
                </c:pt>
                <c:pt idx="8">
                  <c:v>0.1797829175756426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8FED-4937-9BFA-ED801401A8ED}"/>
            </c:ext>
          </c:extLst>
        </c:ser>
        <c:ser>
          <c:idx val="5"/>
          <c:order val="3"/>
          <c:tx>
            <c:strRef>
              <c:f>MMI!$G$196</c:f>
              <c:strCache>
                <c:ptCount val="1"/>
                <c:pt idx="0">
                  <c:v>BT-364 dias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MMI!$A$197:$A$205</c:f>
              <c:strCache>
                <c:ptCount val="9"/>
                <c:pt idx="0">
                  <c:v>Jan.23</c:v>
                </c:pt>
                <c:pt idx="1">
                  <c:v>Fev.23</c:v>
                </c:pt>
                <c:pt idx="2">
                  <c:v>Mar.23</c:v>
                </c:pt>
                <c:pt idx="3">
                  <c:v>abr.23</c:v>
                </c:pt>
                <c:pt idx="4">
                  <c:v>Mai.23</c:v>
                </c:pt>
                <c:pt idx="5">
                  <c:v>Jun.23</c:v>
                </c:pt>
                <c:pt idx="6">
                  <c:v>Jul.23</c:v>
                </c:pt>
                <c:pt idx="7">
                  <c:v>Ago.23</c:v>
                </c:pt>
                <c:pt idx="8">
                  <c:v>Set.23</c:v>
                </c:pt>
              </c:strCache>
            </c:strRef>
          </c:cat>
          <c:val>
            <c:numRef>
              <c:f>MMI!$G$197:$G$205</c:f>
              <c:numCache>
                <c:formatCode>0.00%</c:formatCode>
                <c:ptCount val="9"/>
                <c:pt idx="0">
                  <c:v>0.17749999999999999</c:v>
                </c:pt>
                <c:pt idx="1">
                  <c:v>0.17799999999999999</c:v>
                </c:pt>
                <c:pt idx="2">
                  <c:v>0.17799999999999999</c:v>
                </c:pt>
                <c:pt idx="3">
                  <c:v>0.17810000000000001</c:v>
                </c:pt>
                <c:pt idx="4">
                  <c:v>0.1782</c:v>
                </c:pt>
                <c:pt idx="5">
                  <c:v>0.1782</c:v>
                </c:pt>
                <c:pt idx="6">
                  <c:v>0.1782</c:v>
                </c:pt>
                <c:pt idx="7">
                  <c:v>0.17830542005420055</c:v>
                </c:pt>
                <c:pt idx="8">
                  <c:v>0.17970415976229931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ED-4937-9BFA-ED801401A8ED}"/>
            </c:ext>
          </c:extLst>
        </c:ser>
        <c:ser>
          <c:idx val="6"/>
          <c:order val="4"/>
          <c:tx>
            <c:strRef>
              <c:f>MMI!$H$196</c:f>
              <c:strCache>
                <c:ptCount val="1"/>
                <c:pt idx="0">
                  <c:v>RR -7 dias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MMI!$A$197:$A$205</c:f>
              <c:strCache>
                <c:ptCount val="9"/>
                <c:pt idx="0">
                  <c:v>Jan.23</c:v>
                </c:pt>
                <c:pt idx="1">
                  <c:v>Fev.23</c:v>
                </c:pt>
                <c:pt idx="2">
                  <c:v>Mar.23</c:v>
                </c:pt>
                <c:pt idx="3">
                  <c:v>abr.23</c:v>
                </c:pt>
                <c:pt idx="4">
                  <c:v>Mai.23</c:v>
                </c:pt>
                <c:pt idx="5">
                  <c:v>Jun.23</c:v>
                </c:pt>
                <c:pt idx="6">
                  <c:v>Jul.23</c:v>
                </c:pt>
                <c:pt idx="7">
                  <c:v>Ago.23</c:v>
                </c:pt>
                <c:pt idx="8">
                  <c:v>Set.23</c:v>
                </c:pt>
              </c:strCache>
            </c:strRef>
          </c:cat>
          <c:val>
            <c:numRef>
              <c:f>MMI!$H$197:$H$205</c:f>
              <c:numCache>
                <c:formatCode>0.00%</c:formatCode>
                <c:ptCount val="9"/>
                <c:pt idx="0">
                  <c:v>0.1729</c:v>
                </c:pt>
                <c:pt idx="1">
                  <c:v>0.1729</c:v>
                </c:pt>
                <c:pt idx="2">
                  <c:v>0.17299999999999999</c:v>
                </c:pt>
                <c:pt idx="3">
                  <c:v>0.17299999999999999</c:v>
                </c:pt>
                <c:pt idx="4">
                  <c:v>0.1729</c:v>
                </c:pt>
                <c:pt idx="5">
                  <c:v>0.17299999999999999</c:v>
                </c:pt>
                <c:pt idx="6">
                  <c:v>0.17249999999999999</c:v>
                </c:pt>
                <c:pt idx="7">
                  <c:v>0.17249999999999999</c:v>
                </c:pt>
                <c:pt idx="8">
                  <c:v>0.17249999999999999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ED-4937-9BFA-ED801401A8ED}"/>
            </c:ext>
          </c:extLst>
        </c:ser>
        <c:ser>
          <c:idx val="9"/>
          <c:order val="5"/>
          <c:tx>
            <c:strRef>
              <c:f>MMI!$I$196</c:f>
              <c:strCache>
                <c:ptCount val="1"/>
                <c:pt idx="0">
                  <c:v>RR - 28 dias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MMI!$A$197:$A$205</c:f>
              <c:strCache>
                <c:ptCount val="9"/>
                <c:pt idx="0">
                  <c:v>Jan.23</c:v>
                </c:pt>
                <c:pt idx="1">
                  <c:v>Fev.23</c:v>
                </c:pt>
                <c:pt idx="2">
                  <c:v>Mar.23</c:v>
                </c:pt>
                <c:pt idx="3">
                  <c:v>abr.23</c:v>
                </c:pt>
                <c:pt idx="4">
                  <c:v>Mai.23</c:v>
                </c:pt>
                <c:pt idx="5">
                  <c:v>Jun.23</c:v>
                </c:pt>
                <c:pt idx="6">
                  <c:v>Jul.23</c:v>
                </c:pt>
                <c:pt idx="7">
                  <c:v>Ago.23</c:v>
                </c:pt>
                <c:pt idx="8">
                  <c:v>Set.23</c:v>
                </c:pt>
              </c:strCache>
            </c:strRef>
          </c:cat>
          <c:val>
            <c:numRef>
              <c:f>MMI!$I$197:$I$205</c:f>
              <c:numCache>
                <c:formatCode>0.00%</c:formatCode>
                <c:ptCount val="9"/>
                <c:pt idx="0">
                  <c:v>0.17480000000000001</c:v>
                </c:pt>
                <c:pt idx="1">
                  <c:v>0.1749</c:v>
                </c:pt>
                <c:pt idx="2">
                  <c:v>0.17549999999999999</c:v>
                </c:pt>
                <c:pt idx="3">
                  <c:v>0.17549999999999999</c:v>
                </c:pt>
                <c:pt idx="4">
                  <c:v>0.17549999999999999</c:v>
                </c:pt>
                <c:pt idx="5">
                  <c:v>0.17549999999999999</c:v>
                </c:pt>
                <c:pt idx="6">
                  <c:v>0.1731</c:v>
                </c:pt>
                <c:pt idx="7">
                  <c:v>0.17399999999999999</c:v>
                </c:pt>
                <c:pt idx="8">
                  <c:v>0.17430000000000001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FED-4937-9BFA-ED801401A8ED}"/>
            </c:ext>
          </c:extLst>
        </c:ser>
        <c:ser>
          <c:idx val="11"/>
          <c:order val="7"/>
          <c:tx>
            <c:strRef>
              <c:f>MMI!$K$196</c:f>
              <c:strCache>
                <c:ptCount val="1"/>
                <c:pt idx="0">
                  <c:v>MIMO Efectiva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MMI!$A$197:$A$205</c:f>
              <c:strCache>
                <c:ptCount val="9"/>
                <c:pt idx="0">
                  <c:v>Jan.23</c:v>
                </c:pt>
                <c:pt idx="1">
                  <c:v>Fev.23</c:v>
                </c:pt>
                <c:pt idx="2">
                  <c:v>Mar.23</c:v>
                </c:pt>
                <c:pt idx="3">
                  <c:v>abr.23</c:v>
                </c:pt>
                <c:pt idx="4">
                  <c:v>Mai.23</c:v>
                </c:pt>
                <c:pt idx="5">
                  <c:v>Jun.23</c:v>
                </c:pt>
                <c:pt idx="6">
                  <c:v>Jul.23</c:v>
                </c:pt>
                <c:pt idx="7">
                  <c:v>Ago.23</c:v>
                </c:pt>
                <c:pt idx="8">
                  <c:v>Set.23</c:v>
                </c:pt>
              </c:strCache>
            </c:strRef>
          </c:cat>
          <c:val>
            <c:numRef>
              <c:f>MMI!$K$197:$K$205</c:f>
              <c:numCache>
                <c:formatCode>0.00%</c:formatCode>
                <c:ptCount val="9"/>
                <c:pt idx="0">
                  <c:v>0.17249999999999999</c:v>
                </c:pt>
                <c:pt idx="1">
                  <c:v>0.17249999999999999</c:v>
                </c:pt>
                <c:pt idx="2">
                  <c:v>0.17249999999999999</c:v>
                </c:pt>
                <c:pt idx="3">
                  <c:v>0.17249999999999999</c:v>
                </c:pt>
                <c:pt idx="4">
                  <c:v>0.17249999999999999</c:v>
                </c:pt>
                <c:pt idx="5">
                  <c:v>0.17249999999999999</c:v>
                </c:pt>
                <c:pt idx="6">
                  <c:v>0.17249999999999999</c:v>
                </c:pt>
                <c:pt idx="7">
                  <c:v>0.17249999999999999</c:v>
                </c:pt>
                <c:pt idx="8">
                  <c:v>0.17249999999999999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FED-4937-9BFA-ED801401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6941439"/>
        <c:axId val="926954335"/>
        <c:extLst>
          <c:ext xmlns:c15="http://schemas.microsoft.com/office/drawing/2012/chart" uri="{02D57815-91ED-43cb-92C2-25804820EDAC}">
            <c15:filteredLineSeries>
              <c15:ser>
                <c:idx val="10"/>
                <c:order val="6"/>
                <c:tx>
                  <c:strRef>
                    <c:extLst>
                      <c:ext uri="{02D57815-91ED-43cb-92C2-25804820EDAC}">
                        <c15:formulaRef>
                          <c15:sqref>MMI!$J$196</c15:sqref>
                        </c15:formulaRef>
                      </c:ext>
                    </c:extLst>
                    <c:strCache>
                      <c:ptCount val="1"/>
                      <c:pt idx="0">
                        <c:v>RR - 63  dias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MMI!$A$197:$A$205</c15:sqref>
                        </c15:formulaRef>
                      </c:ext>
                    </c:extLst>
                    <c:strCache>
                      <c:ptCount val="9"/>
                      <c:pt idx="0">
                        <c:v>Jan.23</c:v>
                      </c:pt>
                      <c:pt idx="1">
                        <c:v>Fev.23</c:v>
                      </c:pt>
                      <c:pt idx="2">
                        <c:v>Mar.23</c:v>
                      </c:pt>
                      <c:pt idx="3">
                        <c:v>abr.23</c:v>
                      </c:pt>
                      <c:pt idx="4">
                        <c:v>Mai.23</c:v>
                      </c:pt>
                      <c:pt idx="5">
                        <c:v>Jun.23</c:v>
                      </c:pt>
                      <c:pt idx="6">
                        <c:v>Jul.23</c:v>
                      </c:pt>
                      <c:pt idx="7">
                        <c:v>Ago.23</c:v>
                      </c:pt>
                      <c:pt idx="8">
                        <c:v>Set.23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MMI!$J$197:$J$205</c15:sqref>
                        </c15:formulaRef>
                      </c:ext>
                    </c:extLst>
                    <c:numCache>
                      <c:formatCode>0.00%</c:formatCode>
                      <c:ptCount val="9"/>
                      <c:pt idx="0">
                        <c:v>0.17599999999999999</c:v>
                      </c:pt>
                      <c:pt idx="1">
                        <c:v>0.17599999999999999</c:v>
                      </c:pt>
                      <c:pt idx="2">
                        <c:v>0.17630000000000001</c:v>
                      </c:pt>
                      <c:pt idx="3">
                        <c:v>0.17630000000000001</c:v>
                      </c:pt>
                      <c:pt idx="4">
                        <c:v>0.17630000000000001</c:v>
                      </c:pt>
                      <c:pt idx="5">
                        <c:v>0.17630000000000001</c:v>
                      </c:pt>
                      <c:pt idx="6">
                        <c:v>0.17630000000000001</c:v>
                      </c:pt>
                      <c:pt idx="7">
                        <c:v>0.17630000000000001</c:v>
                      </c:pt>
                      <c:pt idx="8">
                        <c:v>0.17630000000000001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8FED-4937-9BFA-ED801401A8ED}"/>
                  </c:ext>
                </c:extLst>
              </c15:ser>
            </c15:filteredLineSeries>
          </c:ext>
        </c:extLst>
      </c:lineChart>
      <c:catAx>
        <c:axId val="92694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PT"/>
          </a:p>
        </c:txPr>
        <c:crossAx val="926954335"/>
        <c:crosses val="autoZero"/>
        <c:auto val="1"/>
        <c:lblAlgn val="ctr"/>
        <c:lblOffset val="100"/>
        <c:noMultiLvlLbl val="0"/>
      </c:catAx>
      <c:valAx>
        <c:axId val="926954335"/>
        <c:scaling>
          <c:orientation val="minMax"/>
          <c:min val="0.17150000000000001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PT"/>
          </a:p>
        </c:txPr>
        <c:crossAx val="926941439"/>
        <c:crosses val="autoZero"/>
        <c:crossBetween val="between"/>
        <c:majorUnit val="1.0000000000000002E-3"/>
        <c:minorUnit val="4.0000000000000013E-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0459144043236"/>
          <c:y val="0.91664923271401433"/>
          <c:w val="0.73626303468823151"/>
          <c:h val="5.5205359708207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Taxa</a:t>
            </a:r>
            <a:r>
              <a:rPr lang="en-GB" sz="16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de Câmbio de Referência </a:t>
            </a:r>
            <a:r>
              <a:rPr lang="en-GB" sz="1600" b="1" i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vs</a:t>
            </a:r>
            <a:r>
              <a:rPr lang="en-GB" sz="16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Taxa de Câmbio Efectiva</a:t>
            </a:r>
            <a:endParaRPr lang="en-GB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5585675635107979"/>
          <c:y val="5.3712472903220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13321781140364711"/>
          <c:y val="0.15254342304514618"/>
          <c:w val="0.83509590855709526"/>
          <c:h val="0.64336059910976862"/>
        </c:manualLayout>
      </c:layout>
      <c:lineChart>
        <c:grouping val="standard"/>
        <c:varyColors val="0"/>
        <c:ser>
          <c:idx val="0"/>
          <c:order val="0"/>
          <c:tx>
            <c:strRef>
              <c:f>MCI!$B$75</c:f>
              <c:strCache>
                <c:ptCount val="1"/>
                <c:pt idx="0">
                  <c:v>Taxa de Câmbio de Referência</c:v>
                </c:pt>
              </c:strCache>
            </c:strRef>
          </c:tx>
          <c:spPr>
            <a:ln w="381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MCI!$A$76:$A$576</c:f>
              <c:numCache>
                <c:formatCode>m/d/yyyy</c:formatCode>
                <c:ptCount val="501"/>
                <c:pt idx="0">
                  <c:v>44470</c:v>
                </c:pt>
                <c:pt idx="1">
                  <c:v>44474</c:v>
                </c:pt>
                <c:pt idx="2">
                  <c:v>44475</c:v>
                </c:pt>
                <c:pt idx="3">
                  <c:v>44476</c:v>
                </c:pt>
                <c:pt idx="4">
                  <c:v>44477</c:v>
                </c:pt>
                <c:pt idx="5">
                  <c:v>44480</c:v>
                </c:pt>
                <c:pt idx="6">
                  <c:v>44481</c:v>
                </c:pt>
                <c:pt idx="7">
                  <c:v>44482</c:v>
                </c:pt>
                <c:pt idx="8">
                  <c:v>44483</c:v>
                </c:pt>
                <c:pt idx="9">
                  <c:v>44484</c:v>
                </c:pt>
                <c:pt idx="10">
                  <c:v>44487</c:v>
                </c:pt>
                <c:pt idx="11">
                  <c:v>44488</c:v>
                </c:pt>
                <c:pt idx="12">
                  <c:v>44489</c:v>
                </c:pt>
                <c:pt idx="13">
                  <c:v>44490</c:v>
                </c:pt>
                <c:pt idx="14">
                  <c:v>44491</c:v>
                </c:pt>
                <c:pt idx="15">
                  <c:v>44494</c:v>
                </c:pt>
                <c:pt idx="16">
                  <c:v>44495</c:v>
                </c:pt>
                <c:pt idx="17">
                  <c:v>44496</c:v>
                </c:pt>
                <c:pt idx="18">
                  <c:v>44497</c:v>
                </c:pt>
                <c:pt idx="19">
                  <c:v>44498</c:v>
                </c:pt>
                <c:pt idx="20">
                  <c:v>44501</c:v>
                </c:pt>
                <c:pt idx="21">
                  <c:v>44502</c:v>
                </c:pt>
                <c:pt idx="22">
                  <c:v>44503</c:v>
                </c:pt>
                <c:pt idx="23">
                  <c:v>44504</c:v>
                </c:pt>
                <c:pt idx="24">
                  <c:v>44505</c:v>
                </c:pt>
                <c:pt idx="25">
                  <c:v>44508</c:v>
                </c:pt>
                <c:pt idx="26">
                  <c:v>44509</c:v>
                </c:pt>
                <c:pt idx="27">
                  <c:v>44511</c:v>
                </c:pt>
                <c:pt idx="28">
                  <c:v>44512</c:v>
                </c:pt>
                <c:pt idx="29">
                  <c:v>44515</c:v>
                </c:pt>
                <c:pt idx="30">
                  <c:v>44516</c:v>
                </c:pt>
                <c:pt idx="31">
                  <c:v>44517</c:v>
                </c:pt>
                <c:pt idx="32">
                  <c:v>44518</c:v>
                </c:pt>
                <c:pt idx="33">
                  <c:v>44519</c:v>
                </c:pt>
                <c:pt idx="34">
                  <c:v>44522</c:v>
                </c:pt>
                <c:pt idx="35">
                  <c:v>44523</c:v>
                </c:pt>
                <c:pt idx="36">
                  <c:v>44524</c:v>
                </c:pt>
                <c:pt idx="37">
                  <c:v>44525</c:v>
                </c:pt>
                <c:pt idx="38">
                  <c:v>44526</c:v>
                </c:pt>
                <c:pt idx="39">
                  <c:v>44529</c:v>
                </c:pt>
                <c:pt idx="40">
                  <c:v>44530</c:v>
                </c:pt>
                <c:pt idx="41">
                  <c:v>44531</c:v>
                </c:pt>
                <c:pt idx="42">
                  <c:v>44532</c:v>
                </c:pt>
                <c:pt idx="43">
                  <c:v>44533</c:v>
                </c:pt>
                <c:pt idx="44">
                  <c:v>44536</c:v>
                </c:pt>
                <c:pt idx="45">
                  <c:v>44537</c:v>
                </c:pt>
                <c:pt idx="46">
                  <c:v>44538</c:v>
                </c:pt>
                <c:pt idx="47">
                  <c:v>44539</c:v>
                </c:pt>
                <c:pt idx="48">
                  <c:v>44540</c:v>
                </c:pt>
                <c:pt idx="49">
                  <c:v>44543</c:v>
                </c:pt>
                <c:pt idx="50">
                  <c:v>44544</c:v>
                </c:pt>
                <c:pt idx="51">
                  <c:v>44545</c:v>
                </c:pt>
                <c:pt idx="52">
                  <c:v>44546</c:v>
                </c:pt>
                <c:pt idx="53">
                  <c:v>44547</c:v>
                </c:pt>
                <c:pt idx="54">
                  <c:v>44550</c:v>
                </c:pt>
                <c:pt idx="55">
                  <c:v>44551</c:v>
                </c:pt>
                <c:pt idx="56">
                  <c:v>44552</c:v>
                </c:pt>
                <c:pt idx="57">
                  <c:v>44553</c:v>
                </c:pt>
                <c:pt idx="58">
                  <c:v>44557</c:v>
                </c:pt>
                <c:pt idx="59">
                  <c:v>44558</c:v>
                </c:pt>
                <c:pt idx="60">
                  <c:v>44559</c:v>
                </c:pt>
                <c:pt idx="61">
                  <c:v>44560</c:v>
                </c:pt>
                <c:pt idx="62">
                  <c:v>44561</c:v>
                </c:pt>
                <c:pt idx="63">
                  <c:v>44564</c:v>
                </c:pt>
                <c:pt idx="64">
                  <c:v>44565</c:v>
                </c:pt>
                <c:pt idx="65">
                  <c:v>44566</c:v>
                </c:pt>
                <c:pt idx="66">
                  <c:v>44567</c:v>
                </c:pt>
                <c:pt idx="67">
                  <c:v>44568</c:v>
                </c:pt>
                <c:pt idx="68">
                  <c:v>44571</c:v>
                </c:pt>
                <c:pt idx="69">
                  <c:v>44573</c:v>
                </c:pt>
                <c:pt idx="70">
                  <c:v>44574</c:v>
                </c:pt>
                <c:pt idx="71">
                  <c:v>44575</c:v>
                </c:pt>
                <c:pt idx="72">
                  <c:v>44578</c:v>
                </c:pt>
                <c:pt idx="73">
                  <c:v>44579</c:v>
                </c:pt>
                <c:pt idx="74">
                  <c:v>44580</c:v>
                </c:pt>
                <c:pt idx="75">
                  <c:v>44581</c:v>
                </c:pt>
                <c:pt idx="76">
                  <c:v>44582</c:v>
                </c:pt>
                <c:pt idx="77">
                  <c:v>44585</c:v>
                </c:pt>
                <c:pt idx="78">
                  <c:v>44586</c:v>
                </c:pt>
                <c:pt idx="79">
                  <c:v>44587</c:v>
                </c:pt>
                <c:pt idx="80">
                  <c:v>44588</c:v>
                </c:pt>
                <c:pt idx="81">
                  <c:v>44589</c:v>
                </c:pt>
                <c:pt idx="82">
                  <c:v>44592</c:v>
                </c:pt>
                <c:pt idx="83">
                  <c:v>44593</c:v>
                </c:pt>
                <c:pt idx="84">
                  <c:v>44594</c:v>
                </c:pt>
                <c:pt idx="85">
                  <c:v>44595</c:v>
                </c:pt>
                <c:pt idx="86">
                  <c:v>44596</c:v>
                </c:pt>
                <c:pt idx="87">
                  <c:v>44599</c:v>
                </c:pt>
                <c:pt idx="88">
                  <c:v>44600</c:v>
                </c:pt>
                <c:pt idx="89">
                  <c:v>44601</c:v>
                </c:pt>
                <c:pt idx="90">
                  <c:v>44602</c:v>
                </c:pt>
                <c:pt idx="91">
                  <c:v>44603</c:v>
                </c:pt>
                <c:pt idx="92">
                  <c:v>44606</c:v>
                </c:pt>
                <c:pt idx="93">
                  <c:v>44607</c:v>
                </c:pt>
                <c:pt idx="94">
                  <c:v>44608</c:v>
                </c:pt>
                <c:pt idx="95">
                  <c:v>44609</c:v>
                </c:pt>
                <c:pt idx="96">
                  <c:v>44610</c:v>
                </c:pt>
                <c:pt idx="97">
                  <c:v>44613</c:v>
                </c:pt>
                <c:pt idx="98">
                  <c:v>44614</c:v>
                </c:pt>
                <c:pt idx="99">
                  <c:v>44615</c:v>
                </c:pt>
                <c:pt idx="100">
                  <c:v>44616</c:v>
                </c:pt>
                <c:pt idx="101">
                  <c:v>44617</c:v>
                </c:pt>
                <c:pt idx="102">
                  <c:v>44620</c:v>
                </c:pt>
                <c:pt idx="103">
                  <c:v>44621</c:v>
                </c:pt>
                <c:pt idx="104">
                  <c:v>44622</c:v>
                </c:pt>
                <c:pt idx="105">
                  <c:v>44623</c:v>
                </c:pt>
                <c:pt idx="106">
                  <c:v>44624</c:v>
                </c:pt>
                <c:pt idx="107">
                  <c:v>44627</c:v>
                </c:pt>
                <c:pt idx="108">
                  <c:v>44628</c:v>
                </c:pt>
                <c:pt idx="109">
                  <c:v>44629</c:v>
                </c:pt>
                <c:pt idx="110">
                  <c:v>44630</c:v>
                </c:pt>
                <c:pt idx="111">
                  <c:v>44631</c:v>
                </c:pt>
                <c:pt idx="112">
                  <c:v>44634</c:v>
                </c:pt>
                <c:pt idx="113">
                  <c:v>44635</c:v>
                </c:pt>
                <c:pt idx="114">
                  <c:v>44636</c:v>
                </c:pt>
                <c:pt idx="115">
                  <c:v>44637</c:v>
                </c:pt>
                <c:pt idx="116">
                  <c:v>44638</c:v>
                </c:pt>
                <c:pt idx="117">
                  <c:v>44641</c:v>
                </c:pt>
                <c:pt idx="118">
                  <c:v>44642</c:v>
                </c:pt>
                <c:pt idx="119">
                  <c:v>44643</c:v>
                </c:pt>
                <c:pt idx="120">
                  <c:v>44644</c:v>
                </c:pt>
                <c:pt idx="121">
                  <c:v>44645</c:v>
                </c:pt>
                <c:pt idx="122">
                  <c:v>44648</c:v>
                </c:pt>
                <c:pt idx="123">
                  <c:v>44649</c:v>
                </c:pt>
                <c:pt idx="124">
                  <c:v>44650</c:v>
                </c:pt>
                <c:pt idx="125">
                  <c:v>44651</c:v>
                </c:pt>
                <c:pt idx="126">
                  <c:v>44652</c:v>
                </c:pt>
                <c:pt idx="127">
                  <c:v>44655</c:v>
                </c:pt>
                <c:pt idx="128">
                  <c:v>44656</c:v>
                </c:pt>
                <c:pt idx="129">
                  <c:v>44657</c:v>
                </c:pt>
                <c:pt idx="130">
                  <c:v>44659</c:v>
                </c:pt>
                <c:pt idx="131">
                  <c:v>44662</c:v>
                </c:pt>
                <c:pt idx="132">
                  <c:v>44663</c:v>
                </c:pt>
                <c:pt idx="133">
                  <c:v>44664</c:v>
                </c:pt>
                <c:pt idx="134">
                  <c:v>44665</c:v>
                </c:pt>
                <c:pt idx="135">
                  <c:v>44669</c:v>
                </c:pt>
                <c:pt idx="136">
                  <c:v>44670</c:v>
                </c:pt>
                <c:pt idx="137">
                  <c:v>44671</c:v>
                </c:pt>
                <c:pt idx="138">
                  <c:v>44672</c:v>
                </c:pt>
                <c:pt idx="139">
                  <c:v>44673</c:v>
                </c:pt>
                <c:pt idx="140">
                  <c:v>43946</c:v>
                </c:pt>
                <c:pt idx="141">
                  <c:v>44677</c:v>
                </c:pt>
                <c:pt idx="142">
                  <c:v>44678</c:v>
                </c:pt>
                <c:pt idx="143">
                  <c:v>44679</c:v>
                </c:pt>
                <c:pt idx="144">
                  <c:v>44680</c:v>
                </c:pt>
                <c:pt idx="145">
                  <c:v>44684</c:v>
                </c:pt>
                <c:pt idx="146">
                  <c:v>44685</c:v>
                </c:pt>
                <c:pt idx="147">
                  <c:v>44686</c:v>
                </c:pt>
                <c:pt idx="148">
                  <c:v>44687</c:v>
                </c:pt>
                <c:pt idx="149">
                  <c:v>44690</c:v>
                </c:pt>
                <c:pt idx="150">
                  <c:v>44691</c:v>
                </c:pt>
                <c:pt idx="151">
                  <c:v>44692</c:v>
                </c:pt>
                <c:pt idx="152">
                  <c:v>44693</c:v>
                </c:pt>
                <c:pt idx="153">
                  <c:v>44694</c:v>
                </c:pt>
                <c:pt idx="154">
                  <c:v>44697</c:v>
                </c:pt>
                <c:pt idx="155">
                  <c:v>44698</c:v>
                </c:pt>
                <c:pt idx="156">
                  <c:v>44699</c:v>
                </c:pt>
                <c:pt idx="157">
                  <c:v>44700</c:v>
                </c:pt>
                <c:pt idx="158">
                  <c:v>44701</c:v>
                </c:pt>
                <c:pt idx="159">
                  <c:v>44704</c:v>
                </c:pt>
                <c:pt idx="160">
                  <c:v>44705</c:v>
                </c:pt>
                <c:pt idx="161">
                  <c:v>44706</c:v>
                </c:pt>
                <c:pt idx="162">
                  <c:v>44707</c:v>
                </c:pt>
                <c:pt idx="163">
                  <c:v>44708</c:v>
                </c:pt>
                <c:pt idx="164">
                  <c:v>44711</c:v>
                </c:pt>
                <c:pt idx="165">
                  <c:v>44712</c:v>
                </c:pt>
                <c:pt idx="166">
                  <c:v>44713</c:v>
                </c:pt>
                <c:pt idx="167">
                  <c:v>44714</c:v>
                </c:pt>
                <c:pt idx="168">
                  <c:v>44715</c:v>
                </c:pt>
                <c:pt idx="169">
                  <c:v>44718</c:v>
                </c:pt>
                <c:pt idx="170">
                  <c:v>44719</c:v>
                </c:pt>
                <c:pt idx="171">
                  <c:v>44720</c:v>
                </c:pt>
                <c:pt idx="172">
                  <c:v>44721</c:v>
                </c:pt>
                <c:pt idx="173">
                  <c:v>44722</c:v>
                </c:pt>
                <c:pt idx="174">
                  <c:v>44725</c:v>
                </c:pt>
                <c:pt idx="175">
                  <c:v>44726</c:v>
                </c:pt>
                <c:pt idx="176">
                  <c:v>44727</c:v>
                </c:pt>
                <c:pt idx="177">
                  <c:v>44728</c:v>
                </c:pt>
                <c:pt idx="178">
                  <c:v>44729</c:v>
                </c:pt>
                <c:pt idx="179">
                  <c:v>44732</c:v>
                </c:pt>
                <c:pt idx="180">
                  <c:v>44733</c:v>
                </c:pt>
                <c:pt idx="181">
                  <c:v>44734</c:v>
                </c:pt>
                <c:pt idx="182">
                  <c:v>44735</c:v>
                </c:pt>
                <c:pt idx="183">
                  <c:v>44736</c:v>
                </c:pt>
                <c:pt idx="184">
                  <c:v>44739</c:v>
                </c:pt>
                <c:pt idx="185">
                  <c:v>44740</c:v>
                </c:pt>
                <c:pt idx="186">
                  <c:v>44741</c:v>
                </c:pt>
                <c:pt idx="187">
                  <c:v>44742</c:v>
                </c:pt>
                <c:pt idx="188">
                  <c:v>44743</c:v>
                </c:pt>
                <c:pt idx="189">
                  <c:v>44746</c:v>
                </c:pt>
                <c:pt idx="190">
                  <c:v>44747</c:v>
                </c:pt>
                <c:pt idx="191">
                  <c:v>44748</c:v>
                </c:pt>
                <c:pt idx="192">
                  <c:v>44749</c:v>
                </c:pt>
                <c:pt idx="193">
                  <c:v>44750</c:v>
                </c:pt>
                <c:pt idx="194">
                  <c:v>44753</c:v>
                </c:pt>
                <c:pt idx="195">
                  <c:v>44754</c:v>
                </c:pt>
                <c:pt idx="196">
                  <c:v>44755</c:v>
                </c:pt>
                <c:pt idx="197">
                  <c:v>44756</c:v>
                </c:pt>
                <c:pt idx="198">
                  <c:v>44757</c:v>
                </c:pt>
                <c:pt idx="199">
                  <c:v>44760</c:v>
                </c:pt>
                <c:pt idx="200">
                  <c:v>44761</c:v>
                </c:pt>
                <c:pt idx="201">
                  <c:v>44762</c:v>
                </c:pt>
                <c:pt idx="202">
                  <c:v>44763</c:v>
                </c:pt>
                <c:pt idx="203">
                  <c:v>44764</c:v>
                </c:pt>
                <c:pt idx="204">
                  <c:v>44767</c:v>
                </c:pt>
                <c:pt idx="205">
                  <c:v>44768</c:v>
                </c:pt>
                <c:pt idx="206">
                  <c:v>44769</c:v>
                </c:pt>
                <c:pt idx="207">
                  <c:v>44770</c:v>
                </c:pt>
                <c:pt idx="208">
                  <c:v>44771</c:v>
                </c:pt>
                <c:pt idx="209">
                  <c:v>44774</c:v>
                </c:pt>
                <c:pt idx="210">
                  <c:v>44775</c:v>
                </c:pt>
                <c:pt idx="211">
                  <c:v>44776</c:v>
                </c:pt>
                <c:pt idx="212">
                  <c:v>44777</c:v>
                </c:pt>
                <c:pt idx="213">
                  <c:v>44778</c:v>
                </c:pt>
                <c:pt idx="214">
                  <c:v>44781</c:v>
                </c:pt>
                <c:pt idx="215">
                  <c:v>44782</c:v>
                </c:pt>
                <c:pt idx="216">
                  <c:v>44783</c:v>
                </c:pt>
                <c:pt idx="217">
                  <c:v>44784</c:v>
                </c:pt>
                <c:pt idx="218">
                  <c:v>44785</c:v>
                </c:pt>
                <c:pt idx="219">
                  <c:v>44788</c:v>
                </c:pt>
                <c:pt idx="220">
                  <c:v>44789</c:v>
                </c:pt>
                <c:pt idx="221">
                  <c:v>44790</c:v>
                </c:pt>
                <c:pt idx="222">
                  <c:v>44791</c:v>
                </c:pt>
                <c:pt idx="223">
                  <c:v>44792</c:v>
                </c:pt>
                <c:pt idx="224">
                  <c:v>44795</c:v>
                </c:pt>
                <c:pt idx="225">
                  <c:v>44796</c:v>
                </c:pt>
                <c:pt idx="226">
                  <c:v>44797</c:v>
                </c:pt>
                <c:pt idx="227">
                  <c:v>44798</c:v>
                </c:pt>
                <c:pt idx="228">
                  <c:v>44799</c:v>
                </c:pt>
                <c:pt idx="229">
                  <c:v>44802</c:v>
                </c:pt>
                <c:pt idx="230">
                  <c:v>44803</c:v>
                </c:pt>
                <c:pt idx="231">
                  <c:v>44805</c:v>
                </c:pt>
                <c:pt idx="232">
                  <c:v>44806</c:v>
                </c:pt>
                <c:pt idx="233">
                  <c:v>44809</c:v>
                </c:pt>
                <c:pt idx="234">
                  <c:v>44810</c:v>
                </c:pt>
                <c:pt idx="235">
                  <c:v>44812</c:v>
                </c:pt>
                <c:pt idx="236">
                  <c:v>44813</c:v>
                </c:pt>
                <c:pt idx="237">
                  <c:v>44816</c:v>
                </c:pt>
                <c:pt idx="238">
                  <c:v>44817</c:v>
                </c:pt>
                <c:pt idx="239">
                  <c:v>44818</c:v>
                </c:pt>
                <c:pt idx="240">
                  <c:v>44819</c:v>
                </c:pt>
                <c:pt idx="241">
                  <c:v>44820</c:v>
                </c:pt>
                <c:pt idx="242">
                  <c:v>44823</c:v>
                </c:pt>
                <c:pt idx="243">
                  <c:v>44824</c:v>
                </c:pt>
                <c:pt idx="244">
                  <c:v>44825</c:v>
                </c:pt>
                <c:pt idx="245">
                  <c:v>44826</c:v>
                </c:pt>
                <c:pt idx="246">
                  <c:v>44827</c:v>
                </c:pt>
                <c:pt idx="247">
                  <c:v>44831</c:v>
                </c:pt>
                <c:pt idx="248">
                  <c:v>44832</c:v>
                </c:pt>
                <c:pt idx="249">
                  <c:v>44833</c:v>
                </c:pt>
                <c:pt idx="250">
                  <c:v>44834</c:v>
                </c:pt>
                <c:pt idx="251">
                  <c:v>44837</c:v>
                </c:pt>
                <c:pt idx="252">
                  <c:v>44839</c:v>
                </c:pt>
                <c:pt idx="253">
                  <c:v>44840</c:v>
                </c:pt>
                <c:pt idx="254">
                  <c:v>44841</c:v>
                </c:pt>
                <c:pt idx="255">
                  <c:v>44844</c:v>
                </c:pt>
                <c:pt idx="256">
                  <c:v>44845</c:v>
                </c:pt>
                <c:pt idx="257">
                  <c:v>44846</c:v>
                </c:pt>
                <c:pt idx="258">
                  <c:v>44847</c:v>
                </c:pt>
                <c:pt idx="259">
                  <c:v>44848</c:v>
                </c:pt>
                <c:pt idx="260">
                  <c:v>44851</c:v>
                </c:pt>
                <c:pt idx="261">
                  <c:v>44852</c:v>
                </c:pt>
                <c:pt idx="262">
                  <c:v>44853</c:v>
                </c:pt>
                <c:pt idx="263">
                  <c:v>44854</c:v>
                </c:pt>
                <c:pt idx="264">
                  <c:v>44855</c:v>
                </c:pt>
                <c:pt idx="265">
                  <c:v>44858</c:v>
                </c:pt>
                <c:pt idx="266">
                  <c:v>44859</c:v>
                </c:pt>
                <c:pt idx="267">
                  <c:v>44860</c:v>
                </c:pt>
                <c:pt idx="268">
                  <c:v>44861</c:v>
                </c:pt>
                <c:pt idx="269">
                  <c:v>44862</c:v>
                </c:pt>
                <c:pt idx="270">
                  <c:v>44865</c:v>
                </c:pt>
                <c:pt idx="271">
                  <c:v>44866</c:v>
                </c:pt>
                <c:pt idx="272">
                  <c:v>44867</c:v>
                </c:pt>
                <c:pt idx="273">
                  <c:v>44868</c:v>
                </c:pt>
                <c:pt idx="274">
                  <c:v>44869</c:v>
                </c:pt>
                <c:pt idx="275">
                  <c:v>44872</c:v>
                </c:pt>
                <c:pt idx="276">
                  <c:v>44873</c:v>
                </c:pt>
                <c:pt idx="277">
                  <c:v>44874</c:v>
                </c:pt>
                <c:pt idx="278">
                  <c:v>44876</c:v>
                </c:pt>
                <c:pt idx="279">
                  <c:v>44879</c:v>
                </c:pt>
                <c:pt idx="280">
                  <c:v>44880</c:v>
                </c:pt>
                <c:pt idx="281">
                  <c:v>44881</c:v>
                </c:pt>
                <c:pt idx="282">
                  <c:v>44882</c:v>
                </c:pt>
                <c:pt idx="283">
                  <c:v>44883</c:v>
                </c:pt>
                <c:pt idx="284">
                  <c:v>44886</c:v>
                </c:pt>
                <c:pt idx="285">
                  <c:v>44887</c:v>
                </c:pt>
                <c:pt idx="286">
                  <c:v>44888</c:v>
                </c:pt>
                <c:pt idx="287">
                  <c:v>44889</c:v>
                </c:pt>
                <c:pt idx="288">
                  <c:v>44890</c:v>
                </c:pt>
                <c:pt idx="289">
                  <c:v>44893</c:v>
                </c:pt>
                <c:pt idx="290">
                  <c:v>44894</c:v>
                </c:pt>
                <c:pt idx="291">
                  <c:v>44895</c:v>
                </c:pt>
                <c:pt idx="292">
                  <c:v>44896</c:v>
                </c:pt>
                <c:pt idx="293">
                  <c:v>44897</c:v>
                </c:pt>
                <c:pt idx="294">
                  <c:v>44900</c:v>
                </c:pt>
                <c:pt idx="295">
                  <c:v>44901</c:v>
                </c:pt>
                <c:pt idx="296">
                  <c:v>44902</c:v>
                </c:pt>
                <c:pt idx="297">
                  <c:v>44903</c:v>
                </c:pt>
                <c:pt idx="298">
                  <c:v>44904</c:v>
                </c:pt>
                <c:pt idx="299">
                  <c:v>44907</c:v>
                </c:pt>
                <c:pt idx="300">
                  <c:v>44908</c:v>
                </c:pt>
                <c:pt idx="301">
                  <c:v>44909</c:v>
                </c:pt>
                <c:pt idx="302">
                  <c:v>44910</c:v>
                </c:pt>
                <c:pt idx="303">
                  <c:v>44911</c:v>
                </c:pt>
                <c:pt idx="304">
                  <c:v>44914</c:v>
                </c:pt>
                <c:pt idx="305">
                  <c:v>44915</c:v>
                </c:pt>
                <c:pt idx="306">
                  <c:v>44916</c:v>
                </c:pt>
                <c:pt idx="307">
                  <c:v>44917</c:v>
                </c:pt>
                <c:pt idx="308">
                  <c:v>44918</c:v>
                </c:pt>
                <c:pt idx="309">
                  <c:v>44922</c:v>
                </c:pt>
                <c:pt idx="310">
                  <c:v>44923</c:v>
                </c:pt>
                <c:pt idx="311">
                  <c:v>44924</c:v>
                </c:pt>
                <c:pt idx="312">
                  <c:v>44925</c:v>
                </c:pt>
                <c:pt idx="313">
                  <c:v>44929</c:v>
                </c:pt>
                <c:pt idx="314">
                  <c:v>44930</c:v>
                </c:pt>
                <c:pt idx="315">
                  <c:v>44931</c:v>
                </c:pt>
                <c:pt idx="316">
                  <c:v>44932</c:v>
                </c:pt>
                <c:pt idx="317">
                  <c:v>44935</c:v>
                </c:pt>
                <c:pt idx="318">
                  <c:v>44936</c:v>
                </c:pt>
                <c:pt idx="319">
                  <c:v>44937</c:v>
                </c:pt>
                <c:pt idx="320">
                  <c:v>44938</c:v>
                </c:pt>
                <c:pt idx="321">
                  <c:v>44939</c:v>
                </c:pt>
                <c:pt idx="322">
                  <c:v>44942</c:v>
                </c:pt>
                <c:pt idx="323">
                  <c:v>44943</c:v>
                </c:pt>
                <c:pt idx="324">
                  <c:v>44944</c:v>
                </c:pt>
                <c:pt idx="325">
                  <c:v>44945</c:v>
                </c:pt>
                <c:pt idx="326">
                  <c:v>44946</c:v>
                </c:pt>
                <c:pt idx="327">
                  <c:v>44949</c:v>
                </c:pt>
                <c:pt idx="328">
                  <c:v>44950</c:v>
                </c:pt>
                <c:pt idx="329">
                  <c:v>44951</c:v>
                </c:pt>
                <c:pt idx="330">
                  <c:v>44952</c:v>
                </c:pt>
                <c:pt idx="331">
                  <c:v>44953</c:v>
                </c:pt>
                <c:pt idx="332">
                  <c:v>44956</c:v>
                </c:pt>
                <c:pt idx="333">
                  <c:v>44957</c:v>
                </c:pt>
                <c:pt idx="334">
                  <c:v>44958</c:v>
                </c:pt>
                <c:pt idx="335">
                  <c:v>44959</c:v>
                </c:pt>
                <c:pt idx="336">
                  <c:v>44963</c:v>
                </c:pt>
                <c:pt idx="337">
                  <c:v>44964</c:v>
                </c:pt>
                <c:pt idx="338">
                  <c:v>44965</c:v>
                </c:pt>
                <c:pt idx="339">
                  <c:v>44966</c:v>
                </c:pt>
                <c:pt idx="340">
                  <c:v>44967</c:v>
                </c:pt>
                <c:pt idx="341">
                  <c:v>44970</c:v>
                </c:pt>
                <c:pt idx="342">
                  <c:v>44971</c:v>
                </c:pt>
                <c:pt idx="343">
                  <c:v>44972</c:v>
                </c:pt>
                <c:pt idx="344">
                  <c:v>44973</c:v>
                </c:pt>
                <c:pt idx="345">
                  <c:v>44974</c:v>
                </c:pt>
                <c:pt idx="346">
                  <c:v>44977</c:v>
                </c:pt>
                <c:pt idx="347">
                  <c:v>44978</c:v>
                </c:pt>
                <c:pt idx="348">
                  <c:v>44979</c:v>
                </c:pt>
                <c:pt idx="349">
                  <c:v>44980</c:v>
                </c:pt>
                <c:pt idx="350">
                  <c:v>44981</c:v>
                </c:pt>
                <c:pt idx="351">
                  <c:v>44984</c:v>
                </c:pt>
                <c:pt idx="352">
                  <c:v>44985</c:v>
                </c:pt>
                <c:pt idx="353">
                  <c:v>44986</c:v>
                </c:pt>
                <c:pt idx="354">
                  <c:v>44987</c:v>
                </c:pt>
                <c:pt idx="355">
                  <c:v>44988</c:v>
                </c:pt>
                <c:pt idx="356">
                  <c:v>44991</c:v>
                </c:pt>
                <c:pt idx="357">
                  <c:v>44992</c:v>
                </c:pt>
                <c:pt idx="358">
                  <c:v>44993</c:v>
                </c:pt>
                <c:pt idx="359">
                  <c:v>44994</c:v>
                </c:pt>
                <c:pt idx="360">
                  <c:v>44995</c:v>
                </c:pt>
                <c:pt idx="361">
                  <c:v>44998</c:v>
                </c:pt>
                <c:pt idx="362">
                  <c:v>44999</c:v>
                </c:pt>
                <c:pt idx="363">
                  <c:v>45000</c:v>
                </c:pt>
                <c:pt idx="364">
                  <c:v>45001</c:v>
                </c:pt>
                <c:pt idx="365">
                  <c:v>45002</c:v>
                </c:pt>
                <c:pt idx="366">
                  <c:v>45005</c:v>
                </c:pt>
                <c:pt idx="367">
                  <c:v>45006</c:v>
                </c:pt>
                <c:pt idx="368">
                  <c:v>45007</c:v>
                </c:pt>
                <c:pt idx="369">
                  <c:v>45008</c:v>
                </c:pt>
                <c:pt idx="370">
                  <c:v>45009</c:v>
                </c:pt>
                <c:pt idx="371">
                  <c:v>45012</c:v>
                </c:pt>
                <c:pt idx="372">
                  <c:v>45013</c:v>
                </c:pt>
                <c:pt idx="373">
                  <c:v>45014</c:v>
                </c:pt>
                <c:pt idx="374">
                  <c:v>45015</c:v>
                </c:pt>
                <c:pt idx="375">
                  <c:v>45016</c:v>
                </c:pt>
                <c:pt idx="376">
                  <c:v>45019</c:v>
                </c:pt>
                <c:pt idx="377">
                  <c:v>45020</c:v>
                </c:pt>
                <c:pt idx="378">
                  <c:v>45021</c:v>
                </c:pt>
                <c:pt idx="379">
                  <c:v>45022</c:v>
                </c:pt>
                <c:pt idx="380">
                  <c:v>45026</c:v>
                </c:pt>
                <c:pt idx="381">
                  <c:v>45027</c:v>
                </c:pt>
                <c:pt idx="382">
                  <c:v>45028</c:v>
                </c:pt>
                <c:pt idx="383">
                  <c:v>45029</c:v>
                </c:pt>
                <c:pt idx="384">
                  <c:v>45030</c:v>
                </c:pt>
                <c:pt idx="385">
                  <c:v>45033</c:v>
                </c:pt>
                <c:pt idx="386">
                  <c:v>45034</c:v>
                </c:pt>
                <c:pt idx="387">
                  <c:v>45035</c:v>
                </c:pt>
                <c:pt idx="388">
                  <c:v>45036</c:v>
                </c:pt>
                <c:pt idx="389">
                  <c:v>45037</c:v>
                </c:pt>
                <c:pt idx="390">
                  <c:v>45040</c:v>
                </c:pt>
                <c:pt idx="391">
                  <c:v>45041</c:v>
                </c:pt>
                <c:pt idx="392">
                  <c:v>45042</c:v>
                </c:pt>
                <c:pt idx="393">
                  <c:v>45043</c:v>
                </c:pt>
                <c:pt idx="394">
                  <c:v>45044</c:v>
                </c:pt>
                <c:pt idx="395">
                  <c:v>45048</c:v>
                </c:pt>
                <c:pt idx="396">
                  <c:v>45049</c:v>
                </c:pt>
                <c:pt idx="397">
                  <c:v>45050</c:v>
                </c:pt>
                <c:pt idx="398">
                  <c:v>45051</c:v>
                </c:pt>
                <c:pt idx="399">
                  <c:v>45054</c:v>
                </c:pt>
                <c:pt idx="400">
                  <c:v>45055</c:v>
                </c:pt>
                <c:pt idx="401">
                  <c:v>45056</c:v>
                </c:pt>
                <c:pt idx="402">
                  <c:v>45057</c:v>
                </c:pt>
                <c:pt idx="403">
                  <c:v>45058</c:v>
                </c:pt>
                <c:pt idx="404">
                  <c:v>45061</c:v>
                </c:pt>
                <c:pt idx="405">
                  <c:v>45062</c:v>
                </c:pt>
                <c:pt idx="406">
                  <c:v>45063</c:v>
                </c:pt>
                <c:pt idx="407">
                  <c:v>45064</c:v>
                </c:pt>
                <c:pt idx="408">
                  <c:v>45065</c:v>
                </c:pt>
                <c:pt idx="409">
                  <c:v>45068</c:v>
                </c:pt>
                <c:pt idx="410">
                  <c:v>45069</c:v>
                </c:pt>
                <c:pt idx="411">
                  <c:v>45070</c:v>
                </c:pt>
                <c:pt idx="412">
                  <c:v>45071</c:v>
                </c:pt>
                <c:pt idx="413">
                  <c:v>45072</c:v>
                </c:pt>
                <c:pt idx="414">
                  <c:v>45075</c:v>
                </c:pt>
                <c:pt idx="415">
                  <c:v>45076</c:v>
                </c:pt>
                <c:pt idx="416">
                  <c:v>45077</c:v>
                </c:pt>
                <c:pt idx="417">
                  <c:v>45078</c:v>
                </c:pt>
                <c:pt idx="418">
                  <c:v>45079</c:v>
                </c:pt>
                <c:pt idx="419">
                  <c:v>45082</c:v>
                </c:pt>
                <c:pt idx="420">
                  <c:v>45083</c:v>
                </c:pt>
                <c:pt idx="421">
                  <c:v>45084</c:v>
                </c:pt>
                <c:pt idx="422">
                  <c:v>45085</c:v>
                </c:pt>
                <c:pt idx="423">
                  <c:v>45086</c:v>
                </c:pt>
                <c:pt idx="424">
                  <c:v>45089</c:v>
                </c:pt>
                <c:pt idx="425">
                  <c:v>45090</c:v>
                </c:pt>
                <c:pt idx="426">
                  <c:v>45091</c:v>
                </c:pt>
                <c:pt idx="427">
                  <c:v>45092</c:v>
                </c:pt>
                <c:pt idx="428">
                  <c:v>45093</c:v>
                </c:pt>
                <c:pt idx="429">
                  <c:v>45096</c:v>
                </c:pt>
                <c:pt idx="430">
                  <c:v>45097</c:v>
                </c:pt>
                <c:pt idx="431">
                  <c:v>45098</c:v>
                </c:pt>
                <c:pt idx="432">
                  <c:v>45099</c:v>
                </c:pt>
                <c:pt idx="433">
                  <c:v>45100</c:v>
                </c:pt>
                <c:pt idx="434">
                  <c:v>45104</c:v>
                </c:pt>
                <c:pt idx="435">
                  <c:v>45105</c:v>
                </c:pt>
                <c:pt idx="436">
                  <c:v>45106</c:v>
                </c:pt>
                <c:pt idx="437">
                  <c:v>45107</c:v>
                </c:pt>
                <c:pt idx="438">
                  <c:v>45110</c:v>
                </c:pt>
                <c:pt idx="439">
                  <c:v>45111</c:v>
                </c:pt>
                <c:pt idx="440">
                  <c:v>45112</c:v>
                </c:pt>
                <c:pt idx="441">
                  <c:v>45113</c:v>
                </c:pt>
                <c:pt idx="442">
                  <c:v>45114</c:v>
                </c:pt>
                <c:pt idx="443">
                  <c:v>45117</c:v>
                </c:pt>
                <c:pt idx="444">
                  <c:v>45118</c:v>
                </c:pt>
                <c:pt idx="445">
                  <c:v>45119</c:v>
                </c:pt>
                <c:pt idx="446">
                  <c:v>45120</c:v>
                </c:pt>
                <c:pt idx="447">
                  <c:v>45121</c:v>
                </c:pt>
                <c:pt idx="448">
                  <c:v>45124</c:v>
                </c:pt>
                <c:pt idx="449">
                  <c:v>45125</c:v>
                </c:pt>
                <c:pt idx="450">
                  <c:v>45126</c:v>
                </c:pt>
                <c:pt idx="451">
                  <c:v>45127</c:v>
                </c:pt>
                <c:pt idx="452">
                  <c:v>45128</c:v>
                </c:pt>
                <c:pt idx="453">
                  <c:v>45131</c:v>
                </c:pt>
                <c:pt idx="454">
                  <c:v>45132</c:v>
                </c:pt>
                <c:pt idx="455">
                  <c:v>45133</c:v>
                </c:pt>
                <c:pt idx="456">
                  <c:v>45134</c:v>
                </c:pt>
                <c:pt idx="457">
                  <c:v>45135</c:v>
                </c:pt>
                <c:pt idx="458">
                  <c:v>45138</c:v>
                </c:pt>
                <c:pt idx="459">
                  <c:v>45139</c:v>
                </c:pt>
                <c:pt idx="460">
                  <c:v>45140</c:v>
                </c:pt>
                <c:pt idx="461">
                  <c:v>45141</c:v>
                </c:pt>
                <c:pt idx="462">
                  <c:v>45142</c:v>
                </c:pt>
                <c:pt idx="463">
                  <c:v>45145</c:v>
                </c:pt>
                <c:pt idx="464">
                  <c:v>45146</c:v>
                </c:pt>
                <c:pt idx="465">
                  <c:v>45147</c:v>
                </c:pt>
                <c:pt idx="466">
                  <c:v>45148</c:v>
                </c:pt>
                <c:pt idx="467">
                  <c:v>45149</c:v>
                </c:pt>
                <c:pt idx="468">
                  <c:v>45152</c:v>
                </c:pt>
                <c:pt idx="469">
                  <c:v>45153</c:v>
                </c:pt>
                <c:pt idx="470">
                  <c:v>45154</c:v>
                </c:pt>
                <c:pt idx="471">
                  <c:v>45155</c:v>
                </c:pt>
                <c:pt idx="472">
                  <c:v>45156</c:v>
                </c:pt>
                <c:pt idx="473">
                  <c:v>45159</c:v>
                </c:pt>
                <c:pt idx="474">
                  <c:v>45160</c:v>
                </c:pt>
                <c:pt idx="475">
                  <c:v>45161</c:v>
                </c:pt>
                <c:pt idx="476">
                  <c:v>45162</c:v>
                </c:pt>
                <c:pt idx="477">
                  <c:v>45163</c:v>
                </c:pt>
                <c:pt idx="478">
                  <c:v>45166</c:v>
                </c:pt>
                <c:pt idx="479">
                  <c:v>45167</c:v>
                </c:pt>
                <c:pt idx="480">
                  <c:v>45168</c:v>
                </c:pt>
                <c:pt idx="481">
                  <c:v>45169</c:v>
                </c:pt>
                <c:pt idx="482">
                  <c:v>45170</c:v>
                </c:pt>
                <c:pt idx="483">
                  <c:v>45173</c:v>
                </c:pt>
                <c:pt idx="484">
                  <c:v>45174</c:v>
                </c:pt>
                <c:pt idx="485">
                  <c:v>45175</c:v>
                </c:pt>
                <c:pt idx="486">
                  <c:v>45177</c:v>
                </c:pt>
                <c:pt idx="487">
                  <c:v>45180</c:v>
                </c:pt>
                <c:pt idx="488">
                  <c:v>45181</c:v>
                </c:pt>
                <c:pt idx="489">
                  <c:v>45182</c:v>
                </c:pt>
                <c:pt idx="490">
                  <c:v>45183</c:v>
                </c:pt>
                <c:pt idx="491">
                  <c:v>45184</c:v>
                </c:pt>
                <c:pt idx="492">
                  <c:v>45187</c:v>
                </c:pt>
                <c:pt idx="493">
                  <c:v>45188</c:v>
                </c:pt>
                <c:pt idx="494">
                  <c:v>45189</c:v>
                </c:pt>
                <c:pt idx="495">
                  <c:v>45190</c:v>
                </c:pt>
                <c:pt idx="496">
                  <c:v>45191</c:v>
                </c:pt>
                <c:pt idx="497">
                  <c:v>45195</c:v>
                </c:pt>
                <c:pt idx="498">
                  <c:v>45196</c:v>
                </c:pt>
                <c:pt idx="499">
                  <c:v>45197</c:v>
                </c:pt>
                <c:pt idx="500">
                  <c:v>45198</c:v>
                </c:pt>
              </c:numCache>
            </c:numRef>
          </c:cat>
          <c:val>
            <c:numRef>
              <c:f>MCI!$B$76:$B$576</c:f>
              <c:numCache>
                <c:formatCode>0.00</c:formatCode>
                <c:ptCount val="501"/>
                <c:pt idx="0">
                  <c:v>63.83</c:v>
                </c:pt>
                <c:pt idx="1">
                  <c:v>63.83</c:v>
                </c:pt>
                <c:pt idx="2">
                  <c:v>63.83</c:v>
                </c:pt>
                <c:pt idx="3">
                  <c:v>63.83</c:v>
                </c:pt>
                <c:pt idx="4">
                  <c:v>63.83</c:v>
                </c:pt>
                <c:pt idx="5">
                  <c:v>63.83</c:v>
                </c:pt>
                <c:pt idx="6">
                  <c:v>63.83</c:v>
                </c:pt>
                <c:pt idx="7">
                  <c:v>63.83</c:v>
                </c:pt>
                <c:pt idx="8">
                  <c:v>63.83</c:v>
                </c:pt>
                <c:pt idx="9">
                  <c:v>63.83</c:v>
                </c:pt>
                <c:pt idx="10">
                  <c:v>63.83</c:v>
                </c:pt>
                <c:pt idx="11">
                  <c:v>63.83</c:v>
                </c:pt>
                <c:pt idx="12">
                  <c:v>63.83</c:v>
                </c:pt>
                <c:pt idx="13">
                  <c:v>63.83</c:v>
                </c:pt>
                <c:pt idx="14">
                  <c:v>63.83</c:v>
                </c:pt>
                <c:pt idx="15">
                  <c:v>63.83</c:v>
                </c:pt>
                <c:pt idx="16">
                  <c:v>63.83</c:v>
                </c:pt>
                <c:pt idx="17">
                  <c:v>63.83</c:v>
                </c:pt>
                <c:pt idx="18">
                  <c:v>63.83</c:v>
                </c:pt>
                <c:pt idx="19">
                  <c:v>63.83</c:v>
                </c:pt>
                <c:pt idx="20">
                  <c:v>63.83</c:v>
                </c:pt>
                <c:pt idx="21">
                  <c:v>63.83</c:v>
                </c:pt>
                <c:pt idx="22">
                  <c:v>63.83</c:v>
                </c:pt>
                <c:pt idx="23">
                  <c:v>63.83</c:v>
                </c:pt>
                <c:pt idx="24">
                  <c:v>63.83</c:v>
                </c:pt>
                <c:pt idx="25">
                  <c:v>63.83</c:v>
                </c:pt>
                <c:pt idx="26">
                  <c:v>63.83</c:v>
                </c:pt>
                <c:pt idx="27">
                  <c:v>63.83</c:v>
                </c:pt>
                <c:pt idx="28">
                  <c:v>63.83</c:v>
                </c:pt>
                <c:pt idx="29">
                  <c:v>63.83</c:v>
                </c:pt>
                <c:pt idx="30">
                  <c:v>63.83</c:v>
                </c:pt>
                <c:pt idx="31">
                  <c:v>63.83</c:v>
                </c:pt>
                <c:pt idx="32">
                  <c:v>63.83</c:v>
                </c:pt>
                <c:pt idx="33">
                  <c:v>63.83</c:v>
                </c:pt>
                <c:pt idx="34">
                  <c:v>63.83</c:v>
                </c:pt>
                <c:pt idx="35">
                  <c:v>63.83</c:v>
                </c:pt>
                <c:pt idx="36">
                  <c:v>63.83</c:v>
                </c:pt>
                <c:pt idx="37">
                  <c:v>63.83</c:v>
                </c:pt>
                <c:pt idx="38">
                  <c:v>63.83</c:v>
                </c:pt>
                <c:pt idx="39">
                  <c:v>63.83</c:v>
                </c:pt>
                <c:pt idx="40">
                  <c:v>63.83</c:v>
                </c:pt>
                <c:pt idx="41">
                  <c:v>63.83</c:v>
                </c:pt>
                <c:pt idx="42">
                  <c:v>63.83</c:v>
                </c:pt>
                <c:pt idx="43">
                  <c:v>63.83</c:v>
                </c:pt>
                <c:pt idx="44">
                  <c:v>63.83</c:v>
                </c:pt>
                <c:pt idx="45">
                  <c:v>63.83</c:v>
                </c:pt>
                <c:pt idx="46">
                  <c:v>63.83</c:v>
                </c:pt>
                <c:pt idx="47">
                  <c:v>63.83</c:v>
                </c:pt>
                <c:pt idx="48">
                  <c:v>63.83</c:v>
                </c:pt>
                <c:pt idx="49">
                  <c:v>63.83</c:v>
                </c:pt>
                <c:pt idx="50">
                  <c:v>63.83</c:v>
                </c:pt>
                <c:pt idx="51">
                  <c:v>63.83</c:v>
                </c:pt>
                <c:pt idx="52">
                  <c:v>63.83</c:v>
                </c:pt>
                <c:pt idx="53">
                  <c:v>63.83</c:v>
                </c:pt>
                <c:pt idx="54">
                  <c:v>63.83</c:v>
                </c:pt>
                <c:pt idx="55">
                  <c:v>63.83</c:v>
                </c:pt>
                <c:pt idx="56">
                  <c:v>63.83</c:v>
                </c:pt>
                <c:pt idx="57">
                  <c:v>63.83</c:v>
                </c:pt>
                <c:pt idx="58">
                  <c:v>63.83</c:v>
                </c:pt>
                <c:pt idx="59">
                  <c:v>63.83</c:v>
                </c:pt>
                <c:pt idx="60">
                  <c:v>63.83</c:v>
                </c:pt>
                <c:pt idx="61">
                  <c:v>63.83</c:v>
                </c:pt>
                <c:pt idx="62">
                  <c:v>63.83</c:v>
                </c:pt>
                <c:pt idx="63">
                  <c:v>63.83</c:v>
                </c:pt>
                <c:pt idx="64">
                  <c:v>63.83</c:v>
                </c:pt>
                <c:pt idx="65">
                  <c:v>63.83</c:v>
                </c:pt>
                <c:pt idx="66">
                  <c:v>63.83</c:v>
                </c:pt>
                <c:pt idx="67">
                  <c:v>63.83</c:v>
                </c:pt>
                <c:pt idx="68">
                  <c:v>63.83</c:v>
                </c:pt>
                <c:pt idx="69">
                  <c:v>63.83</c:v>
                </c:pt>
                <c:pt idx="70">
                  <c:v>63.83</c:v>
                </c:pt>
                <c:pt idx="71">
                  <c:v>63.83</c:v>
                </c:pt>
                <c:pt idx="72">
                  <c:v>63.83</c:v>
                </c:pt>
                <c:pt idx="73">
                  <c:v>63.83</c:v>
                </c:pt>
                <c:pt idx="74">
                  <c:v>63.83</c:v>
                </c:pt>
                <c:pt idx="75">
                  <c:v>63.83</c:v>
                </c:pt>
                <c:pt idx="76">
                  <c:v>63.83</c:v>
                </c:pt>
                <c:pt idx="77">
                  <c:v>63.83</c:v>
                </c:pt>
                <c:pt idx="78">
                  <c:v>63.83</c:v>
                </c:pt>
                <c:pt idx="79">
                  <c:v>63.83</c:v>
                </c:pt>
                <c:pt idx="80">
                  <c:v>63.83</c:v>
                </c:pt>
                <c:pt idx="81">
                  <c:v>63.83</c:v>
                </c:pt>
                <c:pt idx="82">
                  <c:v>63.83</c:v>
                </c:pt>
                <c:pt idx="83">
                  <c:v>63.83</c:v>
                </c:pt>
                <c:pt idx="84">
                  <c:v>63.83</c:v>
                </c:pt>
                <c:pt idx="85">
                  <c:v>63.83</c:v>
                </c:pt>
                <c:pt idx="86">
                  <c:v>63.83</c:v>
                </c:pt>
                <c:pt idx="87">
                  <c:v>63.83</c:v>
                </c:pt>
                <c:pt idx="88">
                  <c:v>63.83</c:v>
                </c:pt>
                <c:pt idx="89">
                  <c:v>63.83</c:v>
                </c:pt>
                <c:pt idx="90">
                  <c:v>63.83</c:v>
                </c:pt>
                <c:pt idx="91">
                  <c:v>63.83</c:v>
                </c:pt>
                <c:pt idx="92">
                  <c:v>63.83</c:v>
                </c:pt>
                <c:pt idx="93">
                  <c:v>63.83</c:v>
                </c:pt>
                <c:pt idx="94">
                  <c:v>63.83</c:v>
                </c:pt>
                <c:pt idx="95">
                  <c:v>63.83</c:v>
                </c:pt>
                <c:pt idx="96">
                  <c:v>63.83</c:v>
                </c:pt>
                <c:pt idx="97">
                  <c:v>63.83</c:v>
                </c:pt>
                <c:pt idx="98">
                  <c:v>63.83</c:v>
                </c:pt>
                <c:pt idx="99">
                  <c:v>63.83</c:v>
                </c:pt>
                <c:pt idx="100">
                  <c:v>63.83</c:v>
                </c:pt>
                <c:pt idx="101">
                  <c:v>63.83</c:v>
                </c:pt>
                <c:pt idx="102">
                  <c:v>63.83</c:v>
                </c:pt>
                <c:pt idx="103">
                  <c:v>63.83</c:v>
                </c:pt>
                <c:pt idx="104">
                  <c:v>63.83</c:v>
                </c:pt>
                <c:pt idx="105">
                  <c:v>63.83</c:v>
                </c:pt>
                <c:pt idx="106">
                  <c:v>63.83</c:v>
                </c:pt>
                <c:pt idx="107">
                  <c:v>63.83</c:v>
                </c:pt>
                <c:pt idx="108">
                  <c:v>63.83</c:v>
                </c:pt>
                <c:pt idx="109">
                  <c:v>63.83</c:v>
                </c:pt>
                <c:pt idx="110">
                  <c:v>63.83</c:v>
                </c:pt>
                <c:pt idx="111">
                  <c:v>63.83</c:v>
                </c:pt>
                <c:pt idx="112">
                  <c:v>63.83</c:v>
                </c:pt>
                <c:pt idx="113">
                  <c:v>63.83</c:v>
                </c:pt>
                <c:pt idx="114">
                  <c:v>63.83</c:v>
                </c:pt>
                <c:pt idx="115">
                  <c:v>63.83</c:v>
                </c:pt>
                <c:pt idx="116">
                  <c:v>63.83</c:v>
                </c:pt>
                <c:pt idx="117">
                  <c:v>63.83</c:v>
                </c:pt>
                <c:pt idx="118">
                  <c:v>63.83</c:v>
                </c:pt>
                <c:pt idx="119">
                  <c:v>63.83</c:v>
                </c:pt>
                <c:pt idx="120">
                  <c:v>63.83</c:v>
                </c:pt>
                <c:pt idx="121">
                  <c:v>63.83</c:v>
                </c:pt>
                <c:pt idx="122">
                  <c:v>63.83</c:v>
                </c:pt>
                <c:pt idx="123">
                  <c:v>63.83</c:v>
                </c:pt>
                <c:pt idx="124">
                  <c:v>63.83</c:v>
                </c:pt>
                <c:pt idx="125">
                  <c:v>63.83</c:v>
                </c:pt>
                <c:pt idx="126">
                  <c:v>63.83</c:v>
                </c:pt>
                <c:pt idx="127" formatCode="General">
                  <c:v>63.83</c:v>
                </c:pt>
                <c:pt idx="128" formatCode="General">
                  <c:v>63.83</c:v>
                </c:pt>
                <c:pt idx="129" formatCode="General">
                  <c:v>63.83</c:v>
                </c:pt>
                <c:pt idx="130" formatCode="General">
                  <c:v>63.83</c:v>
                </c:pt>
                <c:pt idx="131" formatCode="General">
                  <c:v>63.83</c:v>
                </c:pt>
                <c:pt idx="132" formatCode="General">
                  <c:v>63.83</c:v>
                </c:pt>
                <c:pt idx="133" formatCode="General">
                  <c:v>63.83</c:v>
                </c:pt>
                <c:pt idx="134" formatCode="General">
                  <c:v>63.83</c:v>
                </c:pt>
                <c:pt idx="135" formatCode="General">
                  <c:v>63.83</c:v>
                </c:pt>
                <c:pt idx="136" formatCode="General">
                  <c:v>63.83</c:v>
                </c:pt>
                <c:pt idx="137" formatCode="General">
                  <c:v>63.83</c:v>
                </c:pt>
                <c:pt idx="138" formatCode="General">
                  <c:v>63.83</c:v>
                </c:pt>
                <c:pt idx="139" formatCode="General">
                  <c:v>63.83</c:v>
                </c:pt>
                <c:pt idx="140" formatCode="General">
                  <c:v>63.83</c:v>
                </c:pt>
                <c:pt idx="141" formatCode="General">
                  <c:v>63.83</c:v>
                </c:pt>
                <c:pt idx="142" formatCode="General">
                  <c:v>63.83</c:v>
                </c:pt>
                <c:pt idx="143" formatCode="General">
                  <c:v>63.83</c:v>
                </c:pt>
                <c:pt idx="144" formatCode="General">
                  <c:v>63.83</c:v>
                </c:pt>
                <c:pt idx="145" formatCode="General">
                  <c:v>63.83</c:v>
                </c:pt>
                <c:pt idx="146" formatCode="General">
                  <c:v>63.83</c:v>
                </c:pt>
                <c:pt idx="147" formatCode="General">
                  <c:v>63.83</c:v>
                </c:pt>
                <c:pt idx="148" formatCode="General">
                  <c:v>63.83</c:v>
                </c:pt>
                <c:pt idx="149" formatCode="General">
                  <c:v>63.83</c:v>
                </c:pt>
                <c:pt idx="150" formatCode="General">
                  <c:v>63.83</c:v>
                </c:pt>
                <c:pt idx="151" formatCode="General">
                  <c:v>63.83</c:v>
                </c:pt>
                <c:pt idx="152" formatCode="General">
                  <c:v>63.83</c:v>
                </c:pt>
                <c:pt idx="153" formatCode="General">
                  <c:v>63.83</c:v>
                </c:pt>
                <c:pt idx="154" formatCode="General">
                  <c:v>63.83</c:v>
                </c:pt>
                <c:pt idx="155" formatCode="General">
                  <c:v>63.83</c:v>
                </c:pt>
                <c:pt idx="156" formatCode="General">
                  <c:v>63.83</c:v>
                </c:pt>
                <c:pt idx="157" formatCode="General">
                  <c:v>63.83</c:v>
                </c:pt>
                <c:pt idx="158" formatCode="General">
                  <c:v>63.83</c:v>
                </c:pt>
                <c:pt idx="159" formatCode="General">
                  <c:v>63.83</c:v>
                </c:pt>
                <c:pt idx="160" formatCode="General">
                  <c:v>63.83</c:v>
                </c:pt>
                <c:pt idx="161" formatCode="General">
                  <c:v>63.84</c:v>
                </c:pt>
                <c:pt idx="162" formatCode="General">
                  <c:v>63.84</c:v>
                </c:pt>
                <c:pt idx="163" formatCode="General">
                  <c:v>63.84</c:v>
                </c:pt>
                <c:pt idx="164" formatCode="General">
                  <c:v>63.84</c:v>
                </c:pt>
                <c:pt idx="165" formatCode="General">
                  <c:v>63.84</c:v>
                </c:pt>
                <c:pt idx="166" formatCode="General">
                  <c:v>63.84</c:v>
                </c:pt>
                <c:pt idx="167" formatCode="General">
                  <c:v>63.84</c:v>
                </c:pt>
                <c:pt idx="168" formatCode="General">
                  <c:v>63.84</c:v>
                </c:pt>
                <c:pt idx="169" formatCode="General">
                  <c:v>63.85</c:v>
                </c:pt>
                <c:pt idx="170" formatCode="General">
                  <c:v>63.85</c:v>
                </c:pt>
                <c:pt idx="171" formatCode="General">
                  <c:v>63.85</c:v>
                </c:pt>
                <c:pt idx="172" formatCode="General">
                  <c:v>63.85</c:v>
                </c:pt>
                <c:pt idx="173" formatCode="General">
                  <c:v>63.85</c:v>
                </c:pt>
                <c:pt idx="174" formatCode="General">
                  <c:v>63.85</c:v>
                </c:pt>
                <c:pt idx="175" formatCode="General">
                  <c:v>63.85</c:v>
                </c:pt>
                <c:pt idx="176" formatCode="General">
                  <c:v>63.85</c:v>
                </c:pt>
                <c:pt idx="177" formatCode="General">
                  <c:v>63.85</c:v>
                </c:pt>
                <c:pt idx="178" formatCode="General">
                  <c:v>63.85</c:v>
                </c:pt>
                <c:pt idx="179" formatCode="General">
                  <c:v>63.85</c:v>
                </c:pt>
                <c:pt idx="180" formatCode="General">
                  <c:v>63.86</c:v>
                </c:pt>
                <c:pt idx="181" formatCode="General">
                  <c:v>63.86</c:v>
                </c:pt>
                <c:pt idx="182" formatCode="General">
                  <c:v>63.86</c:v>
                </c:pt>
                <c:pt idx="183" formatCode="General">
                  <c:v>63.86</c:v>
                </c:pt>
                <c:pt idx="184" formatCode="General">
                  <c:v>63.86</c:v>
                </c:pt>
                <c:pt idx="185" formatCode="General">
                  <c:v>63.86</c:v>
                </c:pt>
                <c:pt idx="186" formatCode="General">
                  <c:v>63.86</c:v>
                </c:pt>
                <c:pt idx="187" formatCode="General">
                  <c:v>63.86</c:v>
                </c:pt>
                <c:pt idx="188" formatCode="General">
                  <c:v>63.86</c:v>
                </c:pt>
                <c:pt idx="189" formatCode="General">
                  <c:v>63.86</c:v>
                </c:pt>
                <c:pt idx="190" formatCode="General">
                  <c:v>63.86</c:v>
                </c:pt>
                <c:pt idx="191" formatCode="General">
                  <c:v>63.86</c:v>
                </c:pt>
                <c:pt idx="192" formatCode="General">
                  <c:v>63.86</c:v>
                </c:pt>
                <c:pt idx="193" formatCode="General">
                  <c:v>63.86</c:v>
                </c:pt>
                <c:pt idx="194" formatCode="General">
                  <c:v>63.86</c:v>
                </c:pt>
                <c:pt idx="195" formatCode="General">
                  <c:v>63.86</c:v>
                </c:pt>
                <c:pt idx="196" formatCode="General">
                  <c:v>63.86</c:v>
                </c:pt>
                <c:pt idx="197" formatCode="General">
                  <c:v>63.86</c:v>
                </c:pt>
                <c:pt idx="198" formatCode="General">
                  <c:v>63.86</c:v>
                </c:pt>
                <c:pt idx="199" formatCode="General">
                  <c:v>63.86</c:v>
                </c:pt>
                <c:pt idx="200" formatCode="General">
                  <c:v>63.86</c:v>
                </c:pt>
                <c:pt idx="201" formatCode="General">
                  <c:v>63.86</c:v>
                </c:pt>
                <c:pt idx="202" formatCode="General">
                  <c:v>63.86</c:v>
                </c:pt>
                <c:pt idx="203" formatCode="General">
                  <c:v>63.86</c:v>
                </c:pt>
                <c:pt idx="204" formatCode="General">
                  <c:v>63.87</c:v>
                </c:pt>
                <c:pt idx="205" formatCode="General">
                  <c:v>63.87</c:v>
                </c:pt>
                <c:pt idx="206" formatCode="General">
                  <c:v>63.87</c:v>
                </c:pt>
                <c:pt idx="207" formatCode="General">
                  <c:v>63.87</c:v>
                </c:pt>
                <c:pt idx="208" formatCode="General">
                  <c:v>63.87</c:v>
                </c:pt>
                <c:pt idx="209" formatCode="General">
                  <c:v>63.87</c:v>
                </c:pt>
                <c:pt idx="210" formatCode="General">
                  <c:v>63.87</c:v>
                </c:pt>
                <c:pt idx="211" formatCode="General">
                  <c:v>63.87</c:v>
                </c:pt>
                <c:pt idx="212" formatCode="General">
                  <c:v>63.87</c:v>
                </c:pt>
                <c:pt idx="213" formatCode="General">
                  <c:v>63.87</c:v>
                </c:pt>
                <c:pt idx="214" formatCode="General">
                  <c:v>63.87</c:v>
                </c:pt>
                <c:pt idx="215" formatCode="General">
                  <c:v>63.87</c:v>
                </c:pt>
                <c:pt idx="216" formatCode="General">
                  <c:v>63.87</c:v>
                </c:pt>
                <c:pt idx="217" formatCode="General">
                  <c:v>63.87</c:v>
                </c:pt>
                <c:pt idx="218" formatCode="General">
                  <c:v>63.87</c:v>
                </c:pt>
                <c:pt idx="219" formatCode="General">
                  <c:v>63.87</c:v>
                </c:pt>
                <c:pt idx="220" formatCode="General">
                  <c:v>63.87</c:v>
                </c:pt>
                <c:pt idx="221" formatCode="General">
                  <c:v>63.87</c:v>
                </c:pt>
                <c:pt idx="222" formatCode="General">
                  <c:v>63.87</c:v>
                </c:pt>
                <c:pt idx="223" formatCode="General">
                  <c:v>63.87</c:v>
                </c:pt>
                <c:pt idx="224" formatCode="General">
                  <c:v>63.87</c:v>
                </c:pt>
                <c:pt idx="225" formatCode="General">
                  <c:v>63.87</c:v>
                </c:pt>
                <c:pt idx="226" formatCode="General">
                  <c:v>63.87</c:v>
                </c:pt>
                <c:pt idx="227" formatCode="General">
                  <c:v>63.87</c:v>
                </c:pt>
                <c:pt idx="228" formatCode="General">
                  <c:v>63.87</c:v>
                </c:pt>
                <c:pt idx="229" formatCode="General">
                  <c:v>63.87</c:v>
                </c:pt>
                <c:pt idx="230" formatCode="General">
                  <c:v>63.87</c:v>
                </c:pt>
                <c:pt idx="231" formatCode="General">
                  <c:v>63.87</c:v>
                </c:pt>
                <c:pt idx="232" formatCode="General">
                  <c:v>63.87</c:v>
                </c:pt>
                <c:pt idx="233" formatCode="General">
                  <c:v>63.87</c:v>
                </c:pt>
                <c:pt idx="234" formatCode="General">
                  <c:v>63.87</c:v>
                </c:pt>
                <c:pt idx="235" formatCode="General">
                  <c:v>63.87</c:v>
                </c:pt>
                <c:pt idx="236" formatCode="General">
                  <c:v>63.87</c:v>
                </c:pt>
                <c:pt idx="237" formatCode="General">
                  <c:v>63.87</c:v>
                </c:pt>
                <c:pt idx="238" formatCode="General">
                  <c:v>63.87</c:v>
                </c:pt>
                <c:pt idx="239" formatCode="General">
                  <c:v>63.87</c:v>
                </c:pt>
                <c:pt idx="240" formatCode="General">
                  <c:v>63.87</c:v>
                </c:pt>
                <c:pt idx="241" formatCode="General">
                  <c:v>63.87</c:v>
                </c:pt>
                <c:pt idx="242" formatCode="General">
                  <c:v>63.87</c:v>
                </c:pt>
                <c:pt idx="243" formatCode="General">
                  <c:v>63.87</c:v>
                </c:pt>
                <c:pt idx="244" formatCode="General">
                  <c:v>63.87</c:v>
                </c:pt>
                <c:pt idx="245" formatCode="General">
                  <c:v>63.87</c:v>
                </c:pt>
                <c:pt idx="246" formatCode="General">
                  <c:v>63.87</c:v>
                </c:pt>
                <c:pt idx="247" formatCode="General">
                  <c:v>63.87</c:v>
                </c:pt>
                <c:pt idx="248" formatCode="General">
                  <c:v>63.87</c:v>
                </c:pt>
                <c:pt idx="249" formatCode="General">
                  <c:v>63.87</c:v>
                </c:pt>
                <c:pt idx="250" formatCode="General">
                  <c:v>63.87</c:v>
                </c:pt>
                <c:pt idx="251" formatCode="General">
                  <c:v>63.87</c:v>
                </c:pt>
                <c:pt idx="252" formatCode="General">
                  <c:v>63.87</c:v>
                </c:pt>
                <c:pt idx="253" formatCode="General">
                  <c:v>63.87</c:v>
                </c:pt>
                <c:pt idx="254" formatCode="General">
                  <c:v>63.87</c:v>
                </c:pt>
                <c:pt idx="255" formatCode="General">
                  <c:v>63.87</c:v>
                </c:pt>
                <c:pt idx="256" formatCode="General">
                  <c:v>63.87</c:v>
                </c:pt>
                <c:pt idx="257" formatCode="General">
                  <c:v>63.87</c:v>
                </c:pt>
                <c:pt idx="258" formatCode="General">
                  <c:v>63.87</c:v>
                </c:pt>
                <c:pt idx="259" formatCode="General">
                  <c:v>63.87</c:v>
                </c:pt>
                <c:pt idx="260" formatCode="General">
                  <c:v>63.87</c:v>
                </c:pt>
                <c:pt idx="261" formatCode="General">
                  <c:v>63.87</c:v>
                </c:pt>
                <c:pt idx="262" formatCode="General">
                  <c:v>63.87</c:v>
                </c:pt>
                <c:pt idx="263" formatCode="General">
                  <c:v>63.87</c:v>
                </c:pt>
                <c:pt idx="264" formatCode="General">
                  <c:v>63.87</c:v>
                </c:pt>
                <c:pt idx="265" formatCode="General">
                  <c:v>63.87</c:v>
                </c:pt>
                <c:pt idx="266" formatCode="General">
                  <c:v>63.87</c:v>
                </c:pt>
                <c:pt idx="267" formatCode="General">
                  <c:v>63.87</c:v>
                </c:pt>
                <c:pt idx="268" formatCode="General">
                  <c:v>63.87</c:v>
                </c:pt>
                <c:pt idx="269" formatCode="General">
                  <c:v>63.87</c:v>
                </c:pt>
                <c:pt idx="270" formatCode="General">
                  <c:v>63.87</c:v>
                </c:pt>
                <c:pt idx="271" formatCode="General">
                  <c:v>63.87</c:v>
                </c:pt>
                <c:pt idx="272" formatCode="General">
                  <c:v>63.87</c:v>
                </c:pt>
                <c:pt idx="273" formatCode="General">
                  <c:v>63.87</c:v>
                </c:pt>
                <c:pt idx="274" formatCode="General">
                  <c:v>63.87</c:v>
                </c:pt>
                <c:pt idx="275" formatCode="General">
                  <c:v>63.87</c:v>
                </c:pt>
                <c:pt idx="276" formatCode="General">
                  <c:v>63.87</c:v>
                </c:pt>
                <c:pt idx="277" formatCode="General">
                  <c:v>63.87</c:v>
                </c:pt>
                <c:pt idx="278" formatCode="General">
                  <c:v>63.87</c:v>
                </c:pt>
                <c:pt idx="279" formatCode="General">
                  <c:v>63.87</c:v>
                </c:pt>
                <c:pt idx="280" formatCode="General">
                  <c:v>63.87</c:v>
                </c:pt>
                <c:pt idx="281" formatCode="General">
                  <c:v>63.87</c:v>
                </c:pt>
                <c:pt idx="282" formatCode="General">
                  <c:v>63.87</c:v>
                </c:pt>
                <c:pt idx="283" formatCode="General">
                  <c:v>63.87</c:v>
                </c:pt>
                <c:pt idx="284" formatCode="General">
                  <c:v>63.87</c:v>
                </c:pt>
                <c:pt idx="285" formatCode="General">
                  <c:v>63.87</c:v>
                </c:pt>
                <c:pt idx="286" formatCode="General">
                  <c:v>63.87</c:v>
                </c:pt>
                <c:pt idx="287" formatCode="General">
                  <c:v>63.87</c:v>
                </c:pt>
                <c:pt idx="288" formatCode="General">
                  <c:v>63.87</c:v>
                </c:pt>
                <c:pt idx="289" formatCode="General">
                  <c:v>63.87</c:v>
                </c:pt>
                <c:pt idx="290" formatCode="General">
                  <c:v>63.87</c:v>
                </c:pt>
                <c:pt idx="291" formatCode="General">
                  <c:v>63.87</c:v>
                </c:pt>
                <c:pt idx="292" formatCode="General">
                  <c:v>63.87</c:v>
                </c:pt>
                <c:pt idx="293" formatCode="General">
                  <c:v>63.87</c:v>
                </c:pt>
                <c:pt idx="294" formatCode="General">
                  <c:v>63.87</c:v>
                </c:pt>
                <c:pt idx="295" formatCode="General">
                  <c:v>63.87</c:v>
                </c:pt>
                <c:pt idx="296" formatCode="General">
                  <c:v>63.87</c:v>
                </c:pt>
                <c:pt idx="297" formatCode="General">
                  <c:v>63.87</c:v>
                </c:pt>
                <c:pt idx="298" formatCode="General">
                  <c:v>63.87</c:v>
                </c:pt>
                <c:pt idx="299" formatCode="General">
                  <c:v>63.87</c:v>
                </c:pt>
                <c:pt idx="300" formatCode="General">
                  <c:v>63.87</c:v>
                </c:pt>
                <c:pt idx="301" formatCode="General">
                  <c:v>63.87</c:v>
                </c:pt>
                <c:pt idx="302" formatCode="General">
                  <c:v>63.87</c:v>
                </c:pt>
                <c:pt idx="303" formatCode="General">
                  <c:v>63.87</c:v>
                </c:pt>
                <c:pt idx="304" formatCode="General">
                  <c:v>63.87</c:v>
                </c:pt>
                <c:pt idx="305" formatCode="General">
                  <c:v>63.87</c:v>
                </c:pt>
                <c:pt idx="306" formatCode="General">
                  <c:v>63.87</c:v>
                </c:pt>
                <c:pt idx="307" formatCode="General">
                  <c:v>63.87</c:v>
                </c:pt>
                <c:pt idx="308" formatCode="General">
                  <c:v>63.87</c:v>
                </c:pt>
                <c:pt idx="309" formatCode="General">
                  <c:v>63.87</c:v>
                </c:pt>
                <c:pt idx="310" formatCode="General">
                  <c:v>63.87</c:v>
                </c:pt>
                <c:pt idx="311" formatCode="General">
                  <c:v>63.87</c:v>
                </c:pt>
                <c:pt idx="312" formatCode="General">
                  <c:v>63.87</c:v>
                </c:pt>
                <c:pt idx="313" formatCode="General">
                  <c:v>63.87</c:v>
                </c:pt>
                <c:pt idx="314" formatCode="General">
                  <c:v>63.88</c:v>
                </c:pt>
                <c:pt idx="315" formatCode="General">
                  <c:v>63.88</c:v>
                </c:pt>
                <c:pt idx="316" formatCode="General">
                  <c:v>63.88</c:v>
                </c:pt>
                <c:pt idx="317" formatCode="General">
                  <c:v>63.88</c:v>
                </c:pt>
                <c:pt idx="318" formatCode="General">
                  <c:v>63.88</c:v>
                </c:pt>
                <c:pt idx="319" formatCode="General">
                  <c:v>63.88</c:v>
                </c:pt>
                <c:pt idx="320" formatCode="General">
                  <c:v>63.88</c:v>
                </c:pt>
                <c:pt idx="321" formatCode="General">
                  <c:v>63.88</c:v>
                </c:pt>
                <c:pt idx="322" formatCode="General">
                  <c:v>63.88</c:v>
                </c:pt>
                <c:pt idx="323" formatCode="General">
                  <c:v>63.88</c:v>
                </c:pt>
                <c:pt idx="324" formatCode="General">
                  <c:v>63.88</c:v>
                </c:pt>
                <c:pt idx="325" formatCode="General">
                  <c:v>63.88</c:v>
                </c:pt>
                <c:pt idx="326" formatCode="General">
                  <c:v>63.88</c:v>
                </c:pt>
                <c:pt idx="327" formatCode="General">
                  <c:v>63.88</c:v>
                </c:pt>
                <c:pt idx="328" formatCode="General">
                  <c:v>63.88</c:v>
                </c:pt>
                <c:pt idx="329" formatCode="General">
                  <c:v>63.88</c:v>
                </c:pt>
                <c:pt idx="330" formatCode="General">
                  <c:v>63.88</c:v>
                </c:pt>
                <c:pt idx="331" formatCode="General">
                  <c:v>63.88</c:v>
                </c:pt>
                <c:pt idx="332" formatCode="General">
                  <c:v>63.88</c:v>
                </c:pt>
                <c:pt idx="333" formatCode="General">
                  <c:v>63.88</c:v>
                </c:pt>
                <c:pt idx="334" formatCode="General">
                  <c:v>63.88</c:v>
                </c:pt>
                <c:pt idx="335" formatCode="General">
                  <c:v>63.87</c:v>
                </c:pt>
                <c:pt idx="336" formatCode="General">
                  <c:v>63.87</c:v>
                </c:pt>
                <c:pt idx="337" formatCode="General">
                  <c:v>63.88</c:v>
                </c:pt>
                <c:pt idx="338" formatCode="General">
                  <c:v>63.88</c:v>
                </c:pt>
                <c:pt idx="339" formatCode="General">
                  <c:v>63.88</c:v>
                </c:pt>
                <c:pt idx="340" formatCode="General">
                  <c:v>63.88</c:v>
                </c:pt>
                <c:pt idx="341" formatCode="General">
                  <c:v>63.88</c:v>
                </c:pt>
                <c:pt idx="342" formatCode="General">
                  <c:v>63.88</c:v>
                </c:pt>
                <c:pt idx="343" formatCode="General">
                  <c:v>63.88</c:v>
                </c:pt>
                <c:pt idx="344" formatCode="General">
                  <c:v>63.88</c:v>
                </c:pt>
                <c:pt idx="345" formatCode="General">
                  <c:v>63.88</c:v>
                </c:pt>
                <c:pt idx="346" formatCode="General">
                  <c:v>63.88</c:v>
                </c:pt>
                <c:pt idx="347" formatCode="General">
                  <c:v>63.88</c:v>
                </c:pt>
                <c:pt idx="348" formatCode="General">
                  <c:v>63.88</c:v>
                </c:pt>
                <c:pt idx="349" formatCode="General">
                  <c:v>63.88</c:v>
                </c:pt>
                <c:pt idx="350" formatCode="General">
                  <c:v>63.88</c:v>
                </c:pt>
                <c:pt idx="351" formatCode="General">
                  <c:v>63.88</c:v>
                </c:pt>
                <c:pt idx="352" formatCode="General">
                  <c:v>63.88</c:v>
                </c:pt>
                <c:pt idx="353" formatCode="General">
                  <c:v>63.88</c:v>
                </c:pt>
                <c:pt idx="354" formatCode="General">
                  <c:v>63.89</c:v>
                </c:pt>
                <c:pt idx="355" formatCode="General">
                  <c:v>63.88</c:v>
                </c:pt>
                <c:pt idx="356" formatCode="General">
                  <c:v>63.88</c:v>
                </c:pt>
                <c:pt idx="357" formatCode="General">
                  <c:v>63.88</c:v>
                </c:pt>
                <c:pt idx="358" formatCode="General">
                  <c:v>63.88</c:v>
                </c:pt>
                <c:pt idx="359" formatCode="General">
                  <c:v>63.88</c:v>
                </c:pt>
                <c:pt idx="360" formatCode="General">
                  <c:v>63.88</c:v>
                </c:pt>
                <c:pt idx="361" formatCode="General">
                  <c:v>63.88</c:v>
                </c:pt>
                <c:pt idx="362" formatCode="General">
                  <c:v>63.88</c:v>
                </c:pt>
                <c:pt idx="363" formatCode="General">
                  <c:v>63.88</c:v>
                </c:pt>
                <c:pt idx="364" formatCode="General">
                  <c:v>63.88</c:v>
                </c:pt>
                <c:pt idx="365" formatCode="General">
                  <c:v>63.88</c:v>
                </c:pt>
                <c:pt idx="366" formatCode="General">
                  <c:v>63.88</c:v>
                </c:pt>
                <c:pt idx="367" formatCode="General">
                  <c:v>63.88</c:v>
                </c:pt>
                <c:pt idx="368" formatCode="General">
                  <c:v>63.88</c:v>
                </c:pt>
                <c:pt idx="369" formatCode="General">
                  <c:v>63.88</c:v>
                </c:pt>
                <c:pt idx="370" formatCode="General">
                  <c:v>63.88</c:v>
                </c:pt>
                <c:pt idx="371" formatCode="General">
                  <c:v>63.88</c:v>
                </c:pt>
                <c:pt idx="372" formatCode="General">
                  <c:v>63.88</c:v>
                </c:pt>
                <c:pt idx="373" formatCode="General">
                  <c:v>63.88</c:v>
                </c:pt>
                <c:pt idx="374" formatCode="General">
                  <c:v>63.88</c:v>
                </c:pt>
                <c:pt idx="375" formatCode="General">
                  <c:v>63.88</c:v>
                </c:pt>
                <c:pt idx="376" formatCode="General">
                  <c:v>63.88</c:v>
                </c:pt>
                <c:pt idx="377" formatCode="General">
                  <c:v>63.88</c:v>
                </c:pt>
                <c:pt idx="378" formatCode="General">
                  <c:v>63.88</c:v>
                </c:pt>
                <c:pt idx="379" formatCode="General">
                  <c:v>63.88</c:v>
                </c:pt>
                <c:pt idx="380" formatCode="General">
                  <c:v>63.88</c:v>
                </c:pt>
                <c:pt idx="381" formatCode="General">
                  <c:v>63.88</c:v>
                </c:pt>
                <c:pt idx="382" formatCode="General">
                  <c:v>63.88</c:v>
                </c:pt>
                <c:pt idx="383" formatCode="General">
                  <c:v>63.88</c:v>
                </c:pt>
                <c:pt idx="384" formatCode="General">
                  <c:v>63.88</c:v>
                </c:pt>
                <c:pt idx="385" formatCode="General">
                  <c:v>63.88</c:v>
                </c:pt>
                <c:pt idx="386" formatCode="General">
                  <c:v>63.88</c:v>
                </c:pt>
                <c:pt idx="387" formatCode="General">
                  <c:v>63.88</c:v>
                </c:pt>
                <c:pt idx="388" formatCode="General">
                  <c:v>63.88</c:v>
                </c:pt>
                <c:pt idx="389" formatCode="General">
                  <c:v>63.88</c:v>
                </c:pt>
                <c:pt idx="390" formatCode="General">
                  <c:v>63.88</c:v>
                </c:pt>
                <c:pt idx="391" formatCode="General">
                  <c:v>63.88</c:v>
                </c:pt>
                <c:pt idx="392" formatCode="General">
                  <c:v>63.88</c:v>
                </c:pt>
                <c:pt idx="393" formatCode="General">
                  <c:v>63.88</c:v>
                </c:pt>
                <c:pt idx="394" formatCode="General">
                  <c:v>63.88</c:v>
                </c:pt>
                <c:pt idx="395" formatCode="General">
                  <c:v>63.88</c:v>
                </c:pt>
                <c:pt idx="396" formatCode="General">
                  <c:v>63.88</c:v>
                </c:pt>
                <c:pt idx="397" formatCode="General">
                  <c:v>63.88</c:v>
                </c:pt>
                <c:pt idx="398" formatCode="General">
                  <c:v>63.88</c:v>
                </c:pt>
                <c:pt idx="399" formatCode="General">
                  <c:v>63.88</c:v>
                </c:pt>
                <c:pt idx="400" formatCode="General">
                  <c:v>63.88</c:v>
                </c:pt>
                <c:pt idx="401" formatCode="General">
                  <c:v>63.88</c:v>
                </c:pt>
                <c:pt idx="402" formatCode="General">
                  <c:v>63.88</c:v>
                </c:pt>
                <c:pt idx="403" formatCode="General">
                  <c:v>63.88</c:v>
                </c:pt>
                <c:pt idx="404" formatCode="General">
                  <c:v>63.88</c:v>
                </c:pt>
                <c:pt idx="405" formatCode="General">
                  <c:v>63.88</c:v>
                </c:pt>
                <c:pt idx="406" formatCode="General">
                  <c:v>63.88</c:v>
                </c:pt>
                <c:pt idx="407" formatCode="General">
                  <c:v>63.88</c:v>
                </c:pt>
                <c:pt idx="408" formatCode="General">
                  <c:v>63.89</c:v>
                </c:pt>
                <c:pt idx="409" formatCode="General">
                  <c:v>63.89</c:v>
                </c:pt>
                <c:pt idx="410" formatCode="General">
                  <c:v>63.89</c:v>
                </c:pt>
                <c:pt idx="411" formatCode="General">
                  <c:v>63.89</c:v>
                </c:pt>
                <c:pt idx="412" formatCode="General">
                  <c:v>63.89</c:v>
                </c:pt>
                <c:pt idx="413" formatCode="General">
                  <c:v>63.89</c:v>
                </c:pt>
                <c:pt idx="414" formatCode="General">
                  <c:v>63.89</c:v>
                </c:pt>
                <c:pt idx="415" formatCode="General">
                  <c:v>63.89</c:v>
                </c:pt>
                <c:pt idx="416" formatCode="General">
                  <c:v>63.89</c:v>
                </c:pt>
                <c:pt idx="417" formatCode="General">
                  <c:v>63.89</c:v>
                </c:pt>
                <c:pt idx="418" formatCode="General">
                  <c:v>63.88</c:v>
                </c:pt>
                <c:pt idx="419" formatCode="General">
                  <c:v>63.88</c:v>
                </c:pt>
                <c:pt idx="420" formatCode="General">
                  <c:v>63.88</c:v>
                </c:pt>
                <c:pt idx="421" formatCode="General">
                  <c:v>63.89</c:v>
                </c:pt>
                <c:pt idx="422" formatCode="General">
                  <c:v>63.88</c:v>
                </c:pt>
                <c:pt idx="423" formatCode="General">
                  <c:v>63.88</c:v>
                </c:pt>
                <c:pt idx="424" formatCode="General">
                  <c:v>63.88</c:v>
                </c:pt>
                <c:pt idx="425" formatCode="General">
                  <c:v>63.88</c:v>
                </c:pt>
                <c:pt idx="426" formatCode="General">
                  <c:v>63.88</c:v>
                </c:pt>
                <c:pt idx="427" formatCode="General">
                  <c:v>63.88</c:v>
                </c:pt>
                <c:pt idx="428" formatCode="General">
                  <c:v>63.88</c:v>
                </c:pt>
                <c:pt idx="429" formatCode="General">
                  <c:v>63.88</c:v>
                </c:pt>
                <c:pt idx="430" formatCode="General">
                  <c:v>63.88</c:v>
                </c:pt>
                <c:pt idx="431" formatCode="General">
                  <c:v>63.88</c:v>
                </c:pt>
                <c:pt idx="432" formatCode="General">
                  <c:v>63.88</c:v>
                </c:pt>
                <c:pt idx="433" formatCode="General">
                  <c:v>63.88</c:v>
                </c:pt>
                <c:pt idx="434" formatCode="General">
                  <c:v>63.88</c:v>
                </c:pt>
                <c:pt idx="435" formatCode="General">
                  <c:v>63.88</c:v>
                </c:pt>
                <c:pt idx="436" formatCode="General">
                  <c:v>63.88</c:v>
                </c:pt>
                <c:pt idx="437" formatCode="General">
                  <c:v>63.88</c:v>
                </c:pt>
                <c:pt idx="438" formatCode="General">
                  <c:v>63.88</c:v>
                </c:pt>
                <c:pt idx="439" formatCode="General">
                  <c:v>63.89</c:v>
                </c:pt>
                <c:pt idx="440" formatCode="General">
                  <c:v>63.89</c:v>
                </c:pt>
                <c:pt idx="441" formatCode="General">
                  <c:v>63.89</c:v>
                </c:pt>
                <c:pt idx="442" formatCode="General">
                  <c:v>63.89</c:v>
                </c:pt>
                <c:pt idx="443" formatCode="General">
                  <c:v>63.89</c:v>
                </c:pt>
                <c:pt idx="444" formatCode="General">
                  <c:v>63.89</c:v>
                </c:pt>
                <c:pt idx="445" formatCode="General">
                  <c:v>63.89</c:v>
                </c:pt>
                <c:pt idx="446" formatCode="General">
                  <c:v>63.89</c:v>
                </c:pt>
                <c:pt idx="447" formatCode="General">
                  <c:v>63.89</c:v>
                </c:pt>
                <c:pt idx="448" formatCode="General">
                  <c:v>63.89</c:v>
                </c:pt>
                <c:pt idx="449" formatCode="General">
                  <c:v>63.89</c:v>
                </c:pt>
                <c:pt idx="450" formatCode="General">
                  <c:v>63.89</c:v>
                </c:pt>
                <c:pt idx="451" formatCode="General">
                  <c:v>63.89</c:v>
                </c:pt>
                <c:pt idx="452" formatCode="General">
                  <c:v>63.89</c:v>
                </c:pt>
                <c:pt idx="453" formatCode="General">
                  <c:v>63.89</c:v>
                </c:pt>
                <c:pt idx="454" formatCode="General">
                  <c:v>63.89</c:v>
                </c:pt>
                <c:pt idx="455" formatCode="General">
                  <c:v>63.89</c:v>
                </c:pt>
                <c:pt idx="456" formatCode="General">
                  <c:v>63.89</c:v>
                </c:pt>
                <c:pt idx="457" formatCode="General">
                  <c:v>63.89</c:v>
                </c:pt>
                <c:pt idx="458" formatCode="General">
                  <c:v>63.89</c:v>
                </c:pt>
                <c:pt idx="459" formatCode="General">
                  <c:v>63.89</c:v>
                </c:pt>
                <c:pt idx="460" formatCode="General">
                  <c:v>63.89</c:v>
                </c:pt>
                <c:pt idx="461" formatCode="General">
                  <c:v>63.89</c:v>
                </c:pt>
                <c:pt idx="462" formatCode="General">
                  <c:v>63.89</c:v>
                </c:pt>
                <c:pt idx="463" formatCode="General">
                  <c:v>63.89</c:v>
                </c:pt>
                <c:pt idx="464" formatCode="General">
                  <c:v>63.89</c:v>
                </c:pt>
                <c:pt idx="465" formatCode="General">
                  <c:v>63.89</c:v>
                </c:pt>
                <c:pt idx="466" formatCode="General">
                  <c:v>63.89</c:v>
                </c:pt>
                <c:pt idx="467" formatCode="General">
                  <c:v>63.89</c:v>
                </c:pt>
                <c:pt idx="468" formatCode="General">
                  <c:v>63.89</c:v>
                </c:pt>
                <c:pt idx="469" formatCode="General">
                  <c:v>63.89</c:v>
                </c:pt>
                <c:pt idx="470" formatCode="General">
                  <c:v>63.89</c:v>
                </c:pt>
                <c:pt idx="471" formatCode="General">
                  <c:v>63.89</c:v>
                </c:pt>
                <c:pt idx="472" formatCode="General">
                  <c:v>63.89</c:v>
                </c:pt>
                <c:pt idx="473" formatCode="General">
                  <c:v>63.89</c:v>
                </c:pt>
                <c:pt idx="474" formatCode="General">
                  <c:v>63.89</c:v>
                </c:pt>
                <c:pt idx="475" formatCode="General">
                  <c:v>63.89</c:v>
                </c:pt>
                <c:pt idx="476" formatCode="General">
                  <c:v>63.89</c:v>
                </c:pt>
                <c:pt idx="477" formatCode="General">
                  <c:v>63.89</c:v>
                </c:pt>
                <c:pt idx="478" formatCode="General">
                  <c:v>63.89</c:v>
                </c:pt>
                <c:pt idx="479" formatCode="General">
                  <c:v>63.89</c:v>
                </c:pt>
                <c:pt idx="480" formatCode="General">
                  <c:v>63.89</c:v>
                </c:pt>
                <c:pt idx="481" formatCode="General">
                  <c:v>63.89</c:v>
                </c:pt>
                <c:pt idx="482" formatCode="General">
                  <c:v>63.89</c:v>
                </c:pt>
                <c:pt idx="483" formatCode="General">
                  <c:v>63.89</c:v>
                </c:pt>
                <c:pt idx="484" formatCode="General">
                  <c:v>63.89</c:v>
                </c:pt>
                <c:pt idx="485" formatCode="General">
                  <c:v>63.89</c:v>
                </c:pt>
                <c:pt idx="486" formatCode="General">
                  <c:v>63.89</c:v>
                </c:pt>
                <c:pt idx="487" formatCode="General">
                  <c:v>63.89</c:v>
                </c:pt>
                <c:pt idx="488" formatCode="General">
                  <c:v>63.89</c:v>
                </c:pt>
                <c:pt idx="489" formatCode="General">
                  <c:v>63.89</c:v>
                </c:pt>
                <c:pt idx="490" formatCode="General">
                  <c:v>63.89</c:v>
                </c:pt>
                <c:pt idx="491" formatCode="General">
                  <c:v>63.89</c:v>
                </c:pt>
                <c:pt idx="492" formatCode="General">
                  <c:v>63.89</c:v>
                </c:pt>
                <c:pt idx="493" formatCode="General">
                  <c:v>63.89</c:v>
                </c:pt>
                <c:pt idx="494" formatCode="General">
                  <c:v>63.89</c:v>
                </c:pt>
                <c:pt idx="495" formatCode="General">
                  <c:v>63.89</c:v>
                </c:pt>
                <c:pt idx="496" formatCode="General">
                  <c:v>63.89</c:v>
                </c:pt>
                <c:pt idx="497" formatCode="General">
                  <c:v>63.89</c:v>
                </c:pt>
                <c:pt idx="498" formatCode="General">
                  <c:v>63.89</c:v>
                </c:pt>
                <c:pt idx="499" formatCode="General">
                  <c:v>63.89</c:v>
                </c:pt>
                <c:pt idx="500" formatCode="General">
                  <c:v>63.89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8-4860-A980-BCF45CA8FCC5}"/>
            </c:ext>
          </c:extLst>
        </c:ser>
        <c:ser>
          <c:idx val="1"/>
          <c:order val="1"/>
          <c:tx>
            <c:strRef>
              <c:f>MCI!$C$75</c:f>
              <c:strCache>
                <c:ptCount val="1"/>
                <c:pt idx="0">
                  <c:v>Taxa de câmbio efectiva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MCI!$A$76:$A$576</c:f>
              <c:numCache>
                <c:formatCode>m/d/yyyy</c:formatCode>
                <c:ptCount val="501"/>
                <c:pt idx="0">
                  <c:v>44470</c:v>
                </c:pt>
                <c:pt idx="1">
                  <c:v>44474</c:v>
                </c:pt>
                <c:pt idx="2">
                  <c:v>44475</c:v>
                </c:pt>
                <c:pt idx="3">
                  <c:v>44476</c:v>
                </c:pt>
                <c:pt idx="4">
                  <c:v>44477</c:v>
                </c:pt>
                <c:pt idx="5">
                  <c:v>44480</c:v>
                </c:pt>
                <c:pt idx="6">
                  <c:v>44481</c:v>
                </c:pt>
                <c:pt idx="7">
                  <c:v>44482</c:v>
                </c:pt>
                <c:pt idx="8">
                  <c:v>44483</c:v>
                </c:pt>
                <c:pt idx="9">
                  <c:v>44484</c:v>
                </c:pt>
                <c:pt idx="10">
                  <c:v>44487</c:v>
                </c:pt>
                <c:pt idx="11">
                  <c:v>44488</c:v>
                </c:pt>
                <c:pt idx="12">
                  <c:v>44489</c:v>
                </c:pt>
                <c:pt idx="13">
                  <c:v>44490</c:v>
                </c:pt>
                <c:pt idx="14">
                  <c:v>44491</c:v>
                </c:pt>
                <c:pt idx="15">
                  <c:v>44494</c:v>
                </c:pt>
                <c:pt idx="16">
                  <c:v>44495</c:v>
                </c:pt>
                <c:pt idx="17">
                  <c:v>44496</c:v>
                </c:pt>
                <c:pt idx="18">
                  <c:v>44497</c:v>
                </c:pt>
                <c:pt idx="19">
                  <c:v>44498</c:v>
                </c:pt>
                <c:pt idx="20">
                  <c:v>44501</c:v>
                </c:pt>
                <c:pt idx="21">
                  <c:v>44502</c:v>
                </c:pt>
                <c:pt idx="22">
                  <c:v>44503</c:v>
                </c:pt>
                <c:pt idx="23">
                  <c:v>44504</c:v>
                </c:pt>
                <c:pt idx="24">
                  <c:v>44505</c:v>
                </c:pt>
                <c:pt idx="25">
                  <c:v>44508</c:v>
                </c:pt>
                <c:pt idx="26">
                  <c:v>44509</c:v>
                </c:pt>
                <c:pt idx="27">
                  <c:v>44511</c:v>
                </c:pt>
                <c:pt idx="28">
                  <c:v>44512</c:v>
                </c:pt>
                <c:pt idx="29">
                  <c:v>44515</c:v>
                </c:pt>
                <c:pt idx="30">
                  <c:v>44516</c:v>
                </c:pt>
                <c:pt idx="31">
                  <c:v>44517</c:v>
                </c:pt>
                <c:pt idx="32">
                  <c:v>44518</c:v>
                </c:pt>
                <c:pt idx="33">
                  <c:v>44519</c:v>
                </c:pt>
                <c:pt idx="34">
                  <c:v>44522</c:v>
                </c:pt>
                <c:pt idx="35">
                  <c:v>44523</c:v>
                </c:pt>
                <c:pt idx="36">
                  <c:v>44524</c:v>
                </c:pt>
                <c:pt idx="37">
                  <c:v>44525</c:v>
                </c:pt>
                <c:pt idx="38">
                  <c:v>44526</c:v>
                </c:pt>
                <c:pt idx="39">
                  <c:v>44529</c:v>
                </c:pt>
                <c:pt idx="40">
                  <c:v>44530</c:v>
                </c:pt>
                <c:pt idx="41">
                  <c:v>44531</c:v>
                </c:pt>
                <c:pt idx="42">
                  <c:v>44532</c:v>
                </c:pt>
                <c:pt idx="43">
                  <c:v>44533</c:v>
                </c:pt>
                <c:pt idx="44">
                  <c:v>44536</c:v>
                </c:pt>
                <c:pt idx="45">
                  <c:v>44537</c:v>
                </c:pt>
                <c:pt idx="46">
                  <c:v>44538</c:v>
                </c:pt>
                <c:pt idx="47">
                  <c:v>44539</c:v>
                </c:pt>
                <c:pt idx="48">
                  <c:v>44540</c:v>
                </c:pt>
                <c:pt idx="49">
                  <c:v>44543</c:v>
                </c:pt>
                <c:pt idx="50">
                  <c:v>44544</c:v>
                </c:pt>
                <c:pt idx="51">
                  <c:v>44545</c:v>
                </c:pt>
                <c:pt idx="52">
                  <c:v>44546</c:v>
                </c:pt>
                <c:pt idx="53">
                  <c:v>44547</c:v>
                </c:pt>
                <c:pt idx="54">
                  <c:v>44550</c:v>
                </c:pt>
                <c:pt idx="55">
                  <c:v>44551</c:v>
                </c:pt>
                <c:pt idx="56">
                  <c:v>44552</c:v>
                </c:pt>
                <c:pt idx="57">
                  <c:v>44553</c:v>
                </c:pt>
                <c:pt idx="58">
                  <c:v>44557</c:v>
                </c:pt>
                <c:pt idx="59">
                  <c:v>44558</c:v>
                </c:pt>
                <c:pt idx="60">
                  <c:v>44559</c:v>
                </c:pt>
                <c:pt idx="61">
                  <c:v>44560</c:v>
                </c:pt>
                <c:pt idx="62">
                  <c:v>44561</c:v>
                </c:pt>
                <c:pt idx="63">
                  <c:v>44564</c:v>
                </c:pt>
                <c:pt idx="64">
                  <c:v>44565</c:v>
                </c:pt>
                <c:pt idx="65">
                  <c:v>44566</c:v>
                </c:pt>
                <c:pt idx="66">
                  <c:v>44567</c:v>
                </c:pt>
                <c:pt idx="67">
                  <c:v>44568</c:v>
                </c:pt>
                <c:pt idx="68">
                  <c:v>44571</c:v>
                </c:pt>
                <c:pt idx="69">
                  <c:v>44573</c:v>
                </c:pt>
                <c:pt idx="70">
                  <c:v>44574</c:v>
                </c:pt>
                <c:pt idx="71">
                  <c:v>44575</c:v>
                </c:pt>
                <c:pt idx="72">
                  <c:v>44578</c:v>
                </c:pt>
                <c:pt idx="73">
                  <c:v>44579</c:v>
                </c:pt>
                <c:pt idx="74">
                  <c:v>44580</c:v>
                </c:pt>
                <c:pt idx="75">
                  <c:v>44581</c:v>
                </c:pt>
                <c:pt idx="76">
                  <c:v>44582</c:v>
                </c:pt>
                <c:pt idx="77">
                  <c:v>44585</c:v>
                </c:pt>
                <c:pt idx="78">
                  <c:v>44586</c:v>
                </c:pt>
                <c:pt idx="79">
                  <c:v>44587</c:v>
                </c:pt>
                <c:pt idx="80">
                  <c:v>44588</c:v>
                </c:pt>
                <c:pt idx="81">
                  <c:v>44589</c:v>
                </c:pt>
                <c:pt idx="82">
                  <c:v>44592</c:v>
                </c:pt>
                <c:pt idx="83">
                  <c:v>44593</c:v>
                </c:pt>
                <c:pt idx="84">
                  <c:v>44594</c:v>
                </c:pt>
                <c:pt idx="85">
                  <c:v>44595</c:v>
                </c:pt>
                <c:pt idx="86">
                  <c:v>44596</c:v>
                </c:pt>
                <c:pt idx="87">
                  <c:v>44599</c:v>
                </c:pt>
                <c:pt idx="88">
                  <c:v>44600</c:v>
                </c:pt>
                <c:pt idx="89">
                  <c:v>44601</c:v>
                </c:pt>
                <c:pt idx="90">
                  <c:v>44602</c:v>
                </c:pt>
                <c:pt idx="91">
                  <c:v>44603</c:v>
                </c:pt>
                <c:pt idx="92">
                  <c:v>44606</c:v>
                </c:pt>
                <c:pt idx="93">
                  <c:v>44607</c:v>
                </c:pt>
                <c:pt idx="94">
                  <c:v>44608</c:v>
                </c:pt>
                <c:pt idx="95">
                  <c:v>44609</c:v>
                </c:pt>
                <c:pt idx="96">
                  <c:v>44610</c:v>
                </c:pt>
                <c:pt idx="97">
                  <c:v>44613</c:v>
                </c:pt>
                <c:pt idx="98">
                  <c:v>44614</c:v>
                </c:pt>
                <c:pt idx="99">
                  <c:v>44615</c:v>
                </c:pt>
                <c:pt idx="100">
                  <c:v>44616</c:v>
                </c:pt>
                <c:pt idx="101">
                  <c:v>44617</c:v>
                </c:pt>
                <c:pt idx="102">
                  <c:v>44620</c:v>
                </c:pt>
                <c:pt idx="103">
                  <c:v>44621</c:v>
                </c:pt>
                <c:pt idx="104">
                  <c:v>44622</c:v>
                </c:pt>
                <c:pt idx="105">
                  <c:v>44623</c:v>
                </c:pt>
                <c:pt idx="106">
                  <c:v>44624</c:v>
                </c:pt>
                <c:pt idx="107">
                  <c:v>44627</c:v>
                </c:pt>
                <c:pt idx="108">
                  <c:v>44628</c:v>
                </c:pt>
                <c:pt idx="109">
                  <c:v>44629</c:v>
                </c:pt>
                <c:pt idx="110">
                  <c:v>44630</c:v>
                </c:pt>
                <c:pt idx="111">
                  <c:v>44631</c:v>
                </c:pt>
                <c:pt idx="112">
                  <c:v>44634</c:v>
                </c:pt>
                <c:pt idx="113">
                  <c:v>44635</c:v>
                </c:pt>
                <c:pt idx="114">
                  <c:v>44636</c:v>
                </c:pt>
                <c:pt idx="115">
                  <c:v>44637</c:v>
                </c:pt>
                <c:pt idx="116">
                  <c:v>44638</c:v>
                </c:pt>
                <c:pt idx="117">
                  <c:v>44641</c:v>
                </c:pt>
                <c:pt idx="118">
                  <c:v>44642</c:v>
                </c:pt>
                <c:pt idx="119">
                  <c:v>44643</c:v>
                </c:pt>
                <c:pt idx="120">
                  <c:v>44644</c:v>
                </c:pt>
                <c:pt idx="121">
                  <c:v>44645</c:v>
                </c:pt>
                <c:pt idx="122">
                  <c:v>44648</c:v>
                </c:pt>
                <c:pt idx="123">
                  <c:v>44649</c:v>
                </c:pt>
                <c:pt idx="124">
                  <c:v>44650</c:v>
                </c:pt>
                <c:pt idx="125">
                  <c:v>44651</c:v>
                </c:pt>
                <c:pt idx="126">
                  <c:v>44652</c:v>
                </c:pt>
                <c:pt idx="127">
                  <c:v>44655</c:v>
                </c:pt>
                <c:pt idx="128">
                  <c:v>44656</c:v>
                </c:pt>
                <c:pt idx="129">
                  <c:v>44657</c:v>
                </c:pt>
                <c:pt idx="130">
                  <c:v>44659</c:v>
                </c:pt>
                <c:pt idx="131">
                  <c:v>44662</c:v>
                </c:pt>
                <c:pt idx="132">
                  <c:v>44663</c:v>
                </c:pt>
                <c:pt idx="133">
                  <c:v>44664</c:v>
                </c:pt>
                <c:pt idx="134">
                  <c:v>44665</c:v>
                </c:pt>
                <c:pt idx="135">
                  <c:v>44669</c:v>
                </c:pt>
                <c:pt idx="136">
                  <c:v>44670</c:v>
                </c:pt>
                <c:pt idx="137">
                  <c:v>44671</c:v>
                </c:pt>
                <c:pt idx="138">
                  <c:v>44672</c:v>
                </c:pt>
                <c:pt idx="139">
                  <c:v>44673</c:v>
                </c:pt>
                <c:pt idx="140">
                  <c:v>43946</c:v>
                </c:pt>
                <c:pt idx="141">
                  <c:v>44677</c:v>
                </c:pt>
                <c:pt idx="142">
                  <c:v>44678</c:v>
                </c:pt>
                <c:pt idx="143">
                  <c:v>44679</c:v>
                </c:pt>
                <c:pt idx="144">
                  <c:v>44680</c:v>
                </c:pt>
                <c:pt idx="145">
                  <c:v>44684</c:v>
                </c:pt>
                <c:pt idx="146">
                  <c:v>44685</c:v>
                </c:pt>
                <c:pt idx="147">
                  <c:v>44686</c:v>
                </c:pt>
                <c:pt idx="148">
                  <c:v>44687</c:v>
                </c:pt>
                <c:pt idx="149">
                  <c:v>44690</c:v>
                </c:pt>
                <c:pt idx="150">
                  <c:v>44691</c:v>
                </c:pt>
                <c:pt idx="151">
                  <c:v>44692</c:v>
                </c:pt>
                <c:pt idx="152">
                  <c:v>44693</c:v>
                </c:pt>
                <c:pt idx="153">
                  <c:v>44694</c:v>
                </c:pt>
                <c:pt idx="154">
                  <c:v>44697</c:v>
                </c:pt>
                <c:pt idx="155">
                  <c:v>44698</c:v>
                </c:pt>
                <c:pt idx="156">
                  <c:v>44699</c:v>
                </c:pt>
                <c:pt idx="157">
                  <c:v>44700</c:v>
                </c:pt>
                <c:pt idx="158">
                  <c:v>44701</c:v>
                </c:pt>
                <c:pt idx="159">
                  <c:v>44704</c:v>
                </c:pt>
                <c:pt idx="160">
                  <c:v>44705</c:v>
                </c:pt>
                <c:pt idx="161">
                  <c:v>44706</c:v>
                </c:pt>
                <c:pt idx="162">
                  <c:v>44707</c:v>
                </c:pt>
                <c:pt idx="163">
                  <c:v>44708</c:v>
                </c:pt>
                <c:pt idx="164">
                  <c:v>44711</c:v>
                </c:pt>
                <c:pt idx="165">
                  <c:v>44712</c:v>
                </c:pt>
                <c:pt idx="166">
                  <c:v>44713</c:v>
                </c:pt>
                <c:pt idx="167">
                  <c:v>44714</c:v>
                </c:pt>
                <c:pt idx="168">
                  <c:v>44715</c:v>
                </c:pt>
                <c:pt idx="169">
                  <c:v>44718</c:v>
                </c:pt>
                <c:pt idx="170">
                  <c:v>44719</c:v>
                </c:pt>
                <c:pt idx="171">
                  <c:v>44720</c:v>
                </c:pt>
                <c:pt idx="172">
                  <c:v>44721</c:v>
                </c:pt>
                <c:pt idx="173">
                  <c:v>44722</c:v>
                </c:pt>
                <c:pt idx="174">
                  <c:v>44725</c:v>
                </c:pt>
                <c:pt idx="175">
                  <c:v>44726</c:v>
                </c:pt>
                <c:pt idx="176">
                  <c:v>44727</c:v>
                </c:pt>
                <c:pt idx="177">
                  <c:v>44728</c:v>
                </c:pt>
                <c:pt idx="178">
                  <c:v>44729</c:v>
                </c:pt>
                <c:pt idx="179">
                  <c:v>44732</c:v>
                </c:pt>
                <c:pt idx="180">
                  <c:v>44733</c:v>
                </c:pt>
                <c:pt idx="181">
                  <c:v>44734</c:v>
                </c:pt>
                <c:pt idx="182">
                  <c:v>44735</c:v>
                </c:pt>
                <c:pt idx="183">
                  <c:v>44736</c:v>
                </c:pt>
                <c:pt idx="184">
                  <c:v>44739</c:v>
                </c:pt>
                <c:pt idx="185">
                  <c:v>44740</c:v>
                </c:pt>
                <c:pt idx="186">
                  <c:v>44741</c:v>
                </c:pt>
                <c:pt idx="187">
                  <c:v>44742</c:v>
                </c:pt>
                <c:pt idx="188">
                  <c:v>44743</c:v>
                </c:pt>
                <c:pt idx="189">
                  <c:v>44746</c:v>
                </c:pt>
                <c:pt idx="190">
                  <c:v>44747</c:v>
                </c:pt>
                <c:pt idx="191">
                  <c:v>44748</c:v>
                </c:pt>
                <c:pt idx="192">
                  <c:v>44749</c:v>
                </c:pt>
                <c:pt idx="193">
                  <c:v>44750</c:v>
                </c:pt>
                <c:pt idx="194">
                  <c:v>44753</c:v>
                </c:pt>
                <c:pt idx="195">
                  <c:v>44754</c:v>
                </c:pt>
                <c:pt idx="196">
                  <c:v>44755</c:v>
                </c:pt>
                <c:pt idx="197">
                  <c:v>44756</c:v>
                </c:pt>
                <c:pt idx="198">
                  <c:v>44757</c:v>
                </c:pt>
                <c:pt idx="199">
                  <c:v>44760</c:v>
                </c:pt>
                <c:pt idx="200">
                  <c:v>44761</c:v>
                </c:pt>
                <c:pt idx="201">
                  <c:v>44762</c:v>
                </c:pt>
                <c:pt idx="202">
                  <c:v>44763</c:v>
                </c:pt>
                <c:pt idx="203">
                  <c:v>44764</c:v>
                </c:pt>
                <c:pt idx="204">
                  <c:v>44767</c:v>
                </c:pt>
                <c:pt idx="205">
                  <c:v>44768</c:v>
                </c:pt>
                <c:pt idx="206">
                  <c:v>44769</c:v>
                </c:pt>
                <c:pt idx="207">
                  <c:v>44770</c:v>
                </c:pt>
                <c:pt idx="208">
                  <c:v>44771</c:v>
                </c:pt>
                <c:pt idx="209">
                  <c:v>44774</c:v>
                </c:pt>
                <c:pt idx="210">
                  <c:v>44775</c:v>
                </c:pt>
                <c:pt idx="211">
                  <c:v>44776</c:v>
                </c:pt>
                <c:pt idx="212">
                  <c:v>44777</c:v>
                </c:pt>
                <c:pt idx="213">
                  <c:v>44778</c:v>
                </c:pt>
                <c:pt idx="214">
                  <c:v>44781</c:v>
                </c:pt>
                <c:pt idx="215">
                  <c:v>44782</c:v>
                </c:pt>
                <c:pt idx="216">
                  <c:v>44783</c:v>
                </c:pt>
                <c:pt idx="217">
                  <c:v>44784</c:v>
                </c:pt>
                <c:pt idx="218">
                  <c:v>44785</c:v>
                </c:pt>
                <c:pt idx="219">
                  <c:v>44788</c:v>
                </c:pt>
                <c:pt idx="220">
                  <c:v>44789</c:v>
                </c:pt>
                <c:pt idx="221">
                  <c:v>44790</c:v>
                </c:pt>
                <c:pt idx="222">
                  <c:v>44791</c:v>
                </c:pt>
                <c:pt idx="223">
                  <c:v>44792</c:v>
                </c:pt>
                <c:pt idx="224">
                  <c:v>44795</c:v>
                </c:pt>
                <c:pt idx="225">
                  <c:v>44796</c:v>
                </c:pt>
                <c:pt idx="226">
                  <c:v>44797</c:v>
                </c:pt>
                <c:pt idx="227">
                  <c:v>44798</c:v>
                </c:pt>
                <c:pt idx="228">
                  <c:v>44799</c:v>
                </c:pt>
                <c:pt idx="229">
                  <c:v>44802</c:v>
                </c:pt>
                <c:pt idx="230">
                  <c:v>44803</c:v>
                </c:pt>
                <c:pt idx="231">
                  <c:v>44805</c:v>
                </c:pt>
                <c:pt idx="232">
                  <c:v>44806</c:v>
                </c:pt>
                <c:pt idx="233">
                  <c:v>44809</c:v>
                </c:pt>
                <c:pt idx="234">
                  <c:v>44810</c:v>
                </c:pt>
                <c:pt idx="235">
                  <c:v>44812</c:v>
                </c:pt>
                <c:pt idx="236">
                  <c:v>44813</c:v>
                </c:pt>
                <c:pt idx="237">
                  <c:v>44816</c:v>
                </c:pt>
                <c:pt idx="238">
                  <c:v>44817</c:v>
                </c:pt>
                <c:pt idx="239">
                  <c:v>44818</c:v>
                </c:pt>
                <c:pt idx="240">
                  <c:v>44819</c:v>
                </c:pt>
                <c:pt idx="241">
                  <c:v>44820</c:v>
                </c:pt>
                <c:pt idx="242">
                  <c:v>44823</c:v>
                </c:pt>
                <c:pt idx="243">
                  <c:v>44824</c:v>
                </c:pt>
                <c:pt idx="244">
                  <c:v>44825</c:v>
                </c:pt>
                <c:pt idx="245">
                  <c:v>44826</c:v>
                </c:pt>
                <c:pt idx="246">
                  <c:v>44827</c:v>
                </c:pt>
                <c:pt idx="247">
                  <c:v>44831</c:v>
                </c:pt>
                <c:pt idx="248">
                  <c:v>44832</c:v>
                </c:pt>
                <c:pt idx="249">
                  <c:v>44833</c:v>
                </c:pt>
                <c:pt idx="250">
                  <c:v>44834</c:v>
                </c:pt>
                <c:pt idx="251">
                  <c:v>44837</c:v>
                </c:pt>
                <c:pt idx="252">
                  <c:v>44839</c:v>
                </c:pt>
                <c:pt idx="253">
                  <c:v>44840</c:v>
                </c:pt>
                <c:pt idx="254">
                  <c:v>44841</c:v>
                </c:pt>
                <c:pt idx="255">
                  <c:v>44844</c:v>
                </c:pt>
                <c:pt idx="256">
                  <c:v>44845</c:v>
                </c:pt>
                <c:pt idx="257">
                  <c:v>44846</c:v>
                </c:pt>
                <c:pt idx="258">
                  <c:v>44847</c:v>
                </c:pt>
                <c:pt idx="259">
                  <c:v>44848</c:v>
                </c:pt>
                <c:pt idx="260">
                  <c:v>44851</c:v>
                </c:pt>
                <c:pt idx="261">
                  <c:v>44852</c:v>
                </c:pt>
                <c:pt idx="262">
                  <c:v>44853</c:v>
                </c:pt>
                <c:pt idx="263">
                  <c:v>44854</c:v>
                </c:pt>
                <c:pt idx="264">
                  <c:v>44855</c:v>
                </c:pt>
                <c:pt idx="265">
                  <c:v>44858</c:v>
                </c:pt>
                <c:pt idx="266">
                  <c:v>44859</c:v>
                </c:pt>
                <c:pt idx="267">
                  <c:v>44860</c:v>
                </c:pt>
                <c:pt idx="268">
                  <c:v>44861</c:v>
                </c:pt>
                <c:pt idx="269">
                  <c:v>44862</c:v>
                </c:pt>
                <c:pt idx="270">
                  <c:v>44865</c:v>
                </c:pt>
                <c:pt idx="271">
                  <c:v>44866</c:v>
                </c:pt>
                <c:pt idx="272">
                  <c:v>44867</c:v>
                </c:pt>
                <c:pt idx="273">
                  <c:v>44868</c:v>
                </c:pt>
                <c:pt idx="274">
                  <c:v>44869</c:v>
                </c:pt>
                <c:pt idx="275">
                  <c:v>44872</c:v>
                </c:pt>
                <c:pt idx="276">
                  <c:v>44873</c:v>
                </c:pt>
                <c:pt idx="277">
                  <c:v>44874</c:v>
                </c:pt>
                <c:pt idx="278">
                  <c:v>44876</c:v>
                </c:pt>
                <c:pt idx="279">
                  <c:v>44879</c:v>
                </c:pt>
                <c:pt idx="280">
                  <c:v>44880</c:v>
                </c:pt>
                <c:pt idx="281">
                  <c:v>44881</c:v>
                </c:pt>
                <c:pt idx="282">
                  <c:v>44882</c:v>
                </c:pt>
                <c:pt idx="283">
                  <c:v>44883</c:v>
                </c:pt>
                <c:pt idx="284">
                  <c:v>44886</c:v>
                </c:pt>
                <c:pt idx="285">
                  <c:v>44887</c:v>
                </c:pt>
                <c:pt idx="286">
                  <c:v>44888</c:v>
                </c:pt>
                <c:pt idx="287">
                  <c:v>44889</c:v>
                </c:pt>
                <c:pt idx="288">
                  <c:v>44890</c:v>
                </c:pt>
                <c:pt idx="289">
                  <c:v>44893</c:v>
                </c:pt>
                <c:pt idx="290">
                  <c:v>44894</c:v>
                </c:pt>
                <c:pt idx="291">
                  <c:v>44895</c:v>
                </c:pt>
                <c:pt idx="292">
                  <c:v>44896</c:v>
                </c:pt>
                <c:pt idx="293">
                  <c:v>44897</c:v>
                </c:pt>
                <c:pt idx="294">
                  <c:v>44900</c:v>
                </c:pt>
                <c:pt idx="295">
                  <c:v>44901</c:v>
                </c:pt>
                <c:pt idx="296">
                  <c:v>44902</c:v>
                </c:pt>
                <c:pt idx="297">
                  <c:v>44903</c:v>
                </c:pt>
                <c:pt idx="298">
                  <c:v>44904</c:v>
                </c:pt>
                <c:pt idx="299">
                  <c:v>44907</c:v>
                </c:pt>
                <c:pt idx="300">
                  <c:v>44908</c:v>
                </c:pt>
                <c:pt idx="301">
                  <c:v>44909</c:v>
                </c:pt>
                <c:pt idx="302">
                  <c:v>44910</c:v>
                </c:pt>
                <c:pt idx="303">
                  <c:v>44911</c:v>
                </c:pt>
                <c:pt idx="304">
                  <c:v>44914</c:v>
                </c:pt>
                <c:pt idx="305">
                  <c:v>44915</c:v>
                </c:pt>
                <c:pt idx="306">
                  <c:v>44916</c:v>
                </c:pt>
                <c:pt idx="307">
                  <c:v>44917</c:v>
                </c:pt>
                <c:pt idx="308">
                  <c:v>44918</c:v>
                </c:pt>
                <c:pt idx="309">
                  <c:v>44922</c:v>
                </c:pt>
                <c:pt idx="310">
                  <c:v>44923</c:v>
                </c:pt>
                <c:pt idx="311">
                  <c:v>44924</c:v>
                </c:pt>
                <c:pt idx="312">
                  <c:v>44925</c:v>
                </c:pt>
                <c:pt idx="313">
                  <c:v>44929</c:v>
                </c:pt>
                <c:pt idx="314">
                  <c:v>44930</c:v>
                </c:pt>
                <c:pt idx="315">
                  <c:v>44931</c:v>
                </c:pt>
                <c:pt idx="316">
                  <c:v>44932</c:v>
                </c:pt>
                <c:pt idx="317">
                  <c:v>44935</c:v>
                </c:pt>
                <c:pt idx="318">
                  <c:v>44936</c:v>
                </c:pt>
                <c:pt idx="319">
                  <c:v>44937</c:v>
                </c:pt>
                <c:pt idx="320">
                  <c:v>44938</c:v>
                </c:pt>
                <c:pt idx="321">
                  <c:v>44939</c:v>
                </c:pt>
                <c:pt idx="322">
                  <c:v>44942</c:v>
                </c:pt>
                <c:pt idx="323">
                  <c:v>44943</c:v>
                </c:pt>
                <c:pt idx="324">
                  <c:v>44944</c:v>
                </c:pt>
                <c:pt idx="325">
                  <c:v>44945</c:v>
                </c:pt>
                <c:pt idx="326">
                  <c:v>44946</c:v>
                </c:pt>
                <c:pt idx="327">
                  <c:v>44949</c:v>
                </c:pt>
                <c:pt idx="328">
                  <c:v>44950</c:v>
                </c:pt>
                <c:pt idx="329">
                  <c:v>44951</c:v>
                </c:pt>
                <c:pt idx="330">
                  <c:v>44952</c:v>
                </c:pt>
                <c:pt idx="331">
                  <c:v>44953</c:v>
                </c:pt>
                <c:pt idx="332">
                  <c:v>44956</c:v>
                </c:pt>
                <c:pt idx="333">
                  <c:v>44957</c:v>
                </c:pt>
                <c:pt idx="334">
                  <c:v>44958</c:v>
                </c:pt>
                <c:pt idx="335">
                  <c:v>44959</c:v>
                </c:pt>
                <c:pt idx="336">
                  <c:v>44963</c:v>
                </c:pt>
                <c:pt idx="337">
                  <c:v>44964</c:v>
                </c:pt>
                <c:pt idx="338">
                  <c:v>44965</c:v>
                </c:pt>
                <c:pt idx="339">
                  <c:v>44966</c:v>
                </c:pt>
                <c:pt idx="340">
                  <c:v>44967</c:v>
                </c:pt>
                <c:pt idx="341">
                  <c:v>44970</c:v>
                </c:pt>
                <c:pt idx="342">
                  <c:v>44971</c:v>
                </c:pt>
                <c:pt idx="343">
                  <c:v>44972</c:v>
                </c:pt>
                <c:pt idx="344">
                  <c:v>44973</c:v>
                </c:pt>
                <c:pt idx="345">
                  <c:v>44974</c:v>
                </c:pt>
                <c:pt idx="346">
                  <c:v>44977</c:v>
                </c:pt>
                <c:pt idx="347">
                  <c:v>44978</c:v>
                </c:pt>
                <c:pt idx="348">
                  <c:v>44979</c:v>
                </c:pt>
                <c:pt idx="349">
                  <c:v>44980</c:v>
                </c:pt>
                <c:pt idx="350">
                  <c:v>44981</c:v>
                </c:pt>
                <c:pt idx="351">
                  <c:v>44984</c:v>
                </c:pt>
                <c:pt idx="352">
                  <c:v>44985</c:v>
                </c:pt>
                <c:pt idx="353">
                  <c:v>44986</c:v>
                </c:pt>
                <c:pt idx="354">
                  <c:v>44987</c:v>
                </c:pt>
                <c:pt idx="355">
                  <c:v>44988</c:v>
                </c:pt>
                <c:pt idx="356">
                  <c:v>44991</c:v>
                </c:pt>
                <c:pt idx="357">
                  <c:v>44992</c:v>
                </c:pt>
                <c:pt idx="358">
                  <c:v>44993</c:v>
                </c:pt>
                <c:pt idx="359">
                  <c:v>44994</c:v>
                </c:pt>
                <c:pt idx="360">
                  <c:v>44995</c:v>
                </c:pt>
                <c:pt idx="361">
                  <c:v>44998</c:v>
                </c:pt>
                <c:pt idx="362">
                  <c:v>44999</c:v>
                </c:pt>
                <c:pt idx="363">
                  <c:v>45000</c:v>
                </c:pt>
                <c:pt idx="364">
                  <c:v>45001</c:v>
                </c:pt>
                <c:pt idx="365">
                  <c:v>45002</c:v>
                </c:pt>
                <c:pt idx="366">
                  <c:v>45005</c:v>
                </c:pt>
                <c:pt idx="367">
                  <c:v>45006</c:v>
                </c:pt>
                <c:pt idx="368">
                  <c:v>45007</c:v>
                </c:pt>
                <c:pt idx="369">
                  <c:v>45008</c:v>
                </c:pt>
                <c:pt idx="370">
                  <c:v>45009</c:v>
                </c:pt>
                <c:pt idx="371">
                  <c:v>45012</c:v>
                </c:pt>
                <c:pt idx="372">
                  <c:v>45013</c:v>
                </c:pt>
                <c:pt idx="373">
                  <c:v>45014</c:v>
                </c:pt>
                <c:pt idx="374">
                  <c:v>45015</c:v>
                </c:pt>
                <c:pt idx="375">
                  <c:v>45016</c:v>
                </c:pt>
                <c:pt idx="376">
                  <c:v>45019</c:v>
                </c:pt>
                <c:pt idx="377">
                  <c:v>45020</c:v>
                </c:pt>
                <c:pt idx="378">
                  <c:v>45021</c:v>
                </c:pt>
                <c:pt idx="379">
                  <c:v>45022</c:v>
                </c:pt>
                <c:pt idx="380">
                  <c:v>45026</c:v>
                </c:pt>
                <c:pt idx="381">
                  <c:v>45027</c:v>
                </c:pt>
                <c:pt idx="382">
                  <c:v>45028</c:v>
                </c:pt>
                <c:pt idx="383">
                  <c:v>45029</c:v>
                </c:pt>
                <c:pt idx="384">
                  <c:v>45030</c:v>
                </c:pt>
                <c:pt idx="385">
                  <c:v>45033</c:v>
                </c:pt>
                <c:pt idx="386">
                  <c:v>45034</c:v>
                </c:pt>
                <c:pt idx="387">
                  <c:v>45035</c:v>
                </c:pt>
                <c:pt idx="388">
                  <c:v>45036</c:v>
                </c:pt>
                <c:pt idx="389">
                  <c:v>45037</c:v>
                </c:pt>
                <c:pt idx="390">
                  <c:v>45040</c:v>
                </c:pt>
                <c:pt idx="391">
                  <c:v>45041</c:v>
                </c:pt>
                <c:pt idx="392">
                  <c:v>45042</c:v>
                </c:pt>
                <c:pt idx="393">
                  <c:v>45043</c:v>
                </c:pt>
                <c:pt idx="394">
                  <c:v>45044</c:v>
                </c:pt>
                <c:pt idx="395">
                  <c:v>45048</c:v>
                </c:pt>
                <c:pt idx="396">
                  <c:v>45049</c:v>
                </c:pt>
                <c:pt idx="397">
                  <c:v>45050</c:v>
                </c:pt>
                <c:pt idx="398">
                  <c:v>45051</c:v>
                </c:pt>
                <c:pt idx="399">
                  <c:v>45054</c:v>
                </c:pt>
                <c:pt idx="400">
                  <c:v>45055</c:v>
                </c:pt>
                <c:pt idx="401">
                  <c:v>45056</c:v>
                </c:pt>
                <c:pt idx="402">
                  <c:v>45057</c:v>
                </c:pt>
                <c:pt idx="403">
                  <c:v>45058</c:v>
                </c:pt>
                <c:pt idx="404">
                  <c:v>45061</c:v>
                </c:pt>
                <c:pt idx="405">
                  <c:v>45062</c:v>
                </c:pt>
                <c:pt idx="406">
                  <c:v>45063</c:v>
                </c:pt>
                <c:pt idx="407">
                  <c:v>45064</c:v>
                </c:pt>
                <c:pt idx="408">
                  <c:v>45065</c:v>
                </c:pt>
                <c:pt idx="409">
                  <c:v>45068</c:v>
                </c:pt>
                <c:pt idx="410">
                  <c:v>45069</c:v>
                </c:pt>
                <c:pt idx="411">
                  <c:v>45070</c:v>
                </c:pt>
                <c:pt idx="412">
                  <c:v>45071</c:v>
                </c:pt>
                <c:pt idx="413">
                  <c:v>45072</c:v>
                </c:pt>
                <c:pt idx="414">
                  <c:v>45075</c:v>
                </c:pt>
                <c:pt idx="415">
                  <c:v>45076</c:v>
                </c:pt>
                <c:pt idx="416">
                  <c:v>45077</c:v>
                </c:pt>
                <c:pt idx="417">
                  <c:v>45078</c:v>
                </c:pt>
                <c:pt idx="418">
                  <c:v>45079</c:v>
                </c:pt>
                <c:pt idx="419">
                  <c:v>45082</c:v>
                </c:pt>
                <c:pt idx="420">
                  <c:v>45083</c:v>
                </c:pt>
                <c:pt idx="421">
                  <c:v>45084</c:v>
                </c:pt>
                <c:pt idx="422">
                  <c:v>45085</c:v>
                </c:pt>
                <c:pt idx="423">
                  <c:v>45086</c:v>
                </c:pt>
                <c:pt idx="424">
                  <c:v>45089</c:v>
                </c:pt>
                <c:pt idx="425">
                  <c:v>45090</c:v>
                </c:pt>
                <c:pt idx="426">
                  <c:v>45091</c:v>
                </c:pt>
                <c:pt idx="427">
                  <c:v>45092</c:v>
                </c:pt>
                <c:pt idx="428">
                  <c:v>45093</c:v>
                </c:pt>
                <c:pt idx="429">
                  <c:v>45096</c:v>
                </c:pt>
                <c:pt idx="430">
                  <c:v>45097</c:v>
                </c:pt>
                <c:pt idx="431">
                  <c:v>45098</c:v>
                </c:pt>
                <c:pt idx="432">
                  <c:v>45099</c:v>
                </c:pt>
                <c:pt idx="433">
                  <c:v>45100</c:v>
                </c:pt>
                <c:pt idx="434">
                  <c:v>45104</c:v>
                </c:pt>
                <c:pt idx="435">
                  <c:v>45105</c:v>
                </c:pt>
                <c:pt idx="436">
                  <c:v>45106</c:v>
                </c:pt>
                <c:pt idx="437">
                  <c:v>45107</c:v>
                </c:pt>
                <c:pt idx="438">
                  <c:v>45110</c:v>
                </c:pt>
                <c:pt idx="439">
                  <c:v>45111</c:v>
                </c:pt>
                <c:pt idx="440">
                  <c:v>45112</c:v>
                </c:pt>
                <c:pt idx="441">
                  <c:v>45113</c:v>
                </c:pt>
                <c:pt idx="442">
                  <c:v>45114</c:v>
                </c:pt>
                <c:pt idx="443">
                  <c:v>45117</c:v>
                </c:pt>
                <c:pt idx="444">
                  <c:v>45118</c:v>
                </c:pt>
                <c:pt idx="445">
                  <c:v>45119</c:v>
                </c:pt>
                <c:pt idx="446">
                  <c:v>45120</c:v>
                </c:pt>
                <c:pt idx="447">
                  <c:v>45121</c:v>
                </c:pt>
                <c:pt idx="448">
                  <c:v>45124</c:v>
                </c:pt>
                <c:pt idx="449">
                  <c:v>45125</c:v>
                </c:pt>
                <c:pt idx="450">
                  <c:v>45126</c:v>
                </c:pt>
                <c:pt idx="451">
                  <c:v>45127</c:v>
                </c:pt>
                <c:pt idx="452">
                  <c:v>45128</c:v>
                </c:pt>
                <c:pt idx="453">
                  <c:v>45131</c:v>
                </c:pt>
                <c:pt idx="454">
                  <c:v>45132</c:v>
                </c:pt>
                <c:pt idx="455">
                  <c:v>45133</c:v>
                </c:pt>
                <c:pt idx="456">
                  <c:v>45134</c:v>
                </c:pt>
                <c:pt idx="457">
                  <c:v>45135</c:v>
                </c:pt>
                <c:pt idx="458">
                  <c:v>45138</c:v>
                </c:pt>
                <c:pt idx="459">
                  <c:v>45139</c:v>
                </c:pt>
                <c:pt idx="460">
                  <c:v>45140</c:v>
                </c:pt>
                <c:pt idx="461">
                  <c:v>45141</c:v>
                </c:pt>
                <c:pt idx="462">
                  <c:v>45142</c:v>
                </c:pt>
                <c:pt idx="463">
                  <c:v>45145</c:v>
                </c:pt>
                <c:pt idx="464">
                  <c:v>45146</c:v>
                </c:pt>
                <c:pt idx="465">
                  <c:v>45147</c:v>
                </c:pt>
                <c:pt idx="466">
                  <c:v>45148</c:v>
                </c:pt>
                <c:pt idx="467">
                  <c:v>45149</c:v>
                </c:pt>
                <c:pt idx="468">
                  <c:v>45152</c:v>
                </c:pt>
                <c:pt idx="469">
                  <c:v>45153</c:v>
                </c:pt>
                <c:pt idx="470">
                  <c:v>45154</c:v>
                </c:pt>
                <c:pt idx="471">
                  <c:v>45155</c:v>
                </c:pt>
                <c:pt idx="472">
                  <c:v>45156</c:v>
                </c:pt>
                <c:pt idx="473">
                  <c:v>45159</c:v>
                </c:pt>
                <c:pt idx="474">
                  <c:v>45160</c:v>
                </c:pt>
                <c:pt idx="475">
                  <c:v>45161</c:v>
                </c:pt>
                <c:pt idx="476">
                  <c:v>45162</c:v>
                </c:pt>
                <c:pt idx="477">
                  <c:v>45163</c:v>
                </c:pt>
                <c:pt idx="478">
                  <c:v>45166</c:v>
                </c:pt>
                <c:pt idx="479">
                  <c:v>45167</c:v>
                </c:pt>
                <c:pt idx="480">
                  <c:v>45168</c:v>
                </c:pt>
                <c:pt idx="481">
                  <c:v>45169</c:v>
                </c:pt>
                <c:pt idx="482">
                  <c:v>45170</c:v>
                </c:pt>
                <c:pt idx="483">
                  <c:v>45173</c:v>
                </c:pt>
                <c:pt idx="484">
                  <c:v>45174</c:v>
                </c:pt>
                <c:pt idx="485">
                  <c:v>45175</c:v>
                </c:pt>
                <c:pt idx="486">
                  <c:v>45177</c:v>
                </c:pt>
                <c:pt idx="487">
                  <c:v>45180</c:v>
                </c:pt>
                <c:pt idx="488">
                  <c:v>45181</c:v>
                </c:pt>
                <c:pt idx="489">
                  <c:v>45182</c:v>
                </c:pt>
                <c:pt idx="490">
                  <c:v>45183</c:v>
                </c:pt>
                <c:pt idx="491">
                  <c:v>45184</c:v>
                </c:pt>
                <c:pt idx="492">
                  <c:v>45187</c:v>
                </c:pt>
                <c:pt idx="493">
                  <c:v>45188</c:v>
                </c:pt>
                <c:pt idx="494">
                  <c:v>45189</c:v>
                </c:pt>
                <c:pt idx="495">
                  <c:v>45190</c:v>
                </c:pt>
                <c:pt idx="496">
                  <c:v>45191</c:v>
                </c:pt>
                <c:pt idx="497">
                  <c:v>45195</c:v>
                </c:pt>
                <c:pt idx="498">
                  <c:v>45196</c:v>
                </c:pt>
                <c:pt idx="499">
                  <c:v>45197</c:v>
                </c:pt>
                <c:pt idx="500">
                  <c:v>45198</c:v>
                </c:pt>
              </c:numCache>
            </c:numRef>
          </c:cat>
          <c:val>
            <c:numRef>
              <c:f>MCI!$C$76:$C$576</c:f>
              <c:numCache>
                <c:formatCode>General</c:formatCode>
                <c:ptCount val="501"/>
                <c:pt idx="0">
                  <c:v>63.8</c:v>
                </c:pt>
                <c:pt idx="1">
                  <c:v>63.83</c:v>
                </c:pt>
                <c:pt idx="2">
                  <c:v>63.76</c:v>
                </c:pt>
                <c:pt idx="3">
                  <c:v>63.82</c:v>
                </c:pt>
                <c:pt idx="4">
                  <c:v>63.82</c:v>
                </c:pt>
                <c:pt idx="5">
                  <c:v>63.77</c:v>
                </c:pt>
                <c:pt idx="6">
                  <c:v>63.81</c:v>
                </c:pt>
                <c:pt idx="7">
                  <c:v>63.82</c:v>
                </c:pt>
                <c:pt idx="8">
                  <c:v>63.82</c:v>
                </c:pt>
                <c:pt idx="9">
                  <c:v>63.82</c:v>
                </c:pt>
                <c:pt idx="10">
                  <c:v>63.76</c:v>
                </c:pt>
                <c:pt idx="11">
                  <c:v>63.76</c:v>
                </c:pt>
                <c:pt idx="12">
                  <c:v>63.82</c:v>
                </c:pt>
                <c:pt idx="13">
                  <c:v>63.78</c:v>
                </c:pt>
                <c:pt idx="14">
                  <c:v>63.81</c:v>
                </c:pt>
                <c:pt idx="15">
                  <c:v>63.82</c:v>
                </c:pt>
                <c:pt idx="16">
                  <c:v>63.79</c:v>
                </c:pt>
                <c:pt idx="17">
                  <c:v>63.8</c:v>
                </c:pt>
                <c:pt idx="18">
                  <c:v>63.83</c:v>
                </c:pt>
                <c:pt idx="19">
                  <c:v>63.82</c:v>
                </c:pt>
                <c:pt idx="20">
                  <c:v>63.84</c:v>
                </c:pt>
                <c:pt idx="21">
                  <c:v>63.81</c:v>
                </c:pt>
                <c:pt idx="22">
                  <c:v>63.83</c:v>
                </c:pt>
                <c:pt idx="23">
                  <c:v>63.82</c:v>
                </c:pt>
                <c:pt idx="24">
                  <c:v>63.83</c:v>
                </c:pt>
                <c:pt idx="25">
                  <c:v>63.79</c:v>
                </c:pt>
                <c:pt idx="26">
                  <c:v>63.79</c:v>
                </c:pt>
                <c:pt idx="27">
                  <c:v>63.84</c:v>
                </c:pt>
                <c:pt idx="28">
                  <c:v>63.83</c:v>
                </c:pt>
                <c:pt idx="29">
                  <c:v>63.78</c:v>
                </c:pt>
                <c:pt idx="30">
                  <c:v>63.7</c:v>
                </c:pt>
                <c:pt idx="31">
                  <c:v>63.84</c:v>
                </c:pt>
                <c:pt idx="32">
                  <c:v>63.81</c:v>
                </c:pt>
                <c:pt idx="33">
                  <c:v>63.8</c:v>
                </c:pt>
                <c:pt idx="34">
                  <c:v>63.78</c:v>
                </c:pt>
                <c:pt idx="35">
                  <c:v>63.81</c:v>
                </c:pt>
                <c:pt idx="36">
                  <c:v>63.81</c:v>
                </c:pt>
                <c:pt idx="37">
                  <c:v>63.81</c:v>
                </c:pt>
                <c:pt idx="38">
                  <c:v>63.84</c:v>
                </c:pt>
                <c:pt idx="39">
                  <c:v>63.8</c:v>
                </c:pt>
                <c:pt idx="40">
                  <c:v>63.81</c:v>
                </c:pt>
                <c:pt idx="41">
                  <c:v>63.79</c:v>
                </c:pt>
                <c:pt idx="42">
                  <c:v>63.79</c:v>
                </c:pt>
                <c:pt idx="43">
                  <c:v>63.82</c:v>
                </c:pt>
                <c:pt idx="44">
                  <c:v>63.75</c:v>
                </c:pt>
                <c:pt idx="45">
                  <c:v>63.78</c:v>
                </c:pt>
                <c:pt idx="46">
                  <c:v>63.82</c:v>
                </c:pt>
                <c:pt idx="47">
                  <c:v>63.82</c:v>
                </c:pt>
                <c:pt idx="48">
                  <c:v>63.82</c:v>
                </c:pt>
                <c:pt idx="49">
                  <c:v>63.83</c:v>
                </c:pt>
                <c:pt idx="50">
                  <c:v>63.76</c:v>
                </c:pt>
                <c:pt idx="51">
                  <c:v>63.82</c:v>
                </c:pt>
                <c:pt idx="52">
                  <c:v>63.8</c:v>
                </c:pt>
                <c:pt idx="53">
                  <c:v>63.79</c:v>
                </c:pt>
                <c:pt idx="54">
                  <c:v>63.84</c:v>
                </c:pt>
                <c:pt idx="55">
                  <c:v>63.79</c:v>
                </c:pt>
                <c:pt idx="56">
                  <c:v>63.8</c:v>
                </c:pt>
                <c:pt idx="57">
                  <c:v>63.82</c:v>
                </c:pt>
                <c:pt idx="58">
                  <c:v>63.77</c:v>
                </c:pt>
                <c:pt idx="59">
                  <c:v>63.74</c:v>
                </c:pt>
                <c:pt idx="60">
                  <c:v>63.76</c:v>
                </c:pt>
                <c:pt idx="61">
                  <c:v>63.78</c:v>
                </c:pt>
                <c:pt idx="62">
                  <c:v>63.72</c:v>
                </c:pt>
                <c:pt idx="63">
                  <c:v>63.79</c:v>
                </c:pt>
                <c:pt idx="64">
                  <c:v>63.81</c:v>
                </c:pt>
                <c:pt idx="65">
                  <c:v>63.8</c:v>
                </c:pt>
                <c:pt idx="66">
                  <c:v>63.81</c:v>
                </c:pt>
                <c:pt idx="67">
                  <c:v>63.77</c:v>
                </c:pt>
                <c:pt idx="68">
                  <c:v>63.79</c:v>
                </c:pt>
                <c:pt idx="69">
                  <c:v>63.83</c:v>
                </c:pt>
                <c:pt idx="70">
                  <c:v>63.83</c:v>
                </c:pt>
                <c:pt idx="71">
                  <c:v>63.83</c:v>
                </c:pt>
                <c:pt idx="72">
                  <c:v>63.83</c:v>
                </c:pt>
                <c:pt idx="73">
                  <c:v>63.83</c:v>
                </c:pt>
                <c:pt idx="74">
                  <c:v>63.8</c:v>
                </c:pt>
                <c:pt idx="75">
                  <c:v>63.83</c:v>
                </c:pt>
                <c:pt idx="76">
                  <c:v>63.83</c:v>
                </c:pt>
                <c:pt idx="77">
                  <c:v>63.81</c:v>
                </c:pt>
                <c:pt idx="78">
                  <c:v>63.82</c:v>
                </c:pt>
                <c:pt idx="79">
                  <c:v>63.83</c:v>
                </c:pt>
                <c:pt idx="80">
                  <c:v>63.8</c:v>
                </c:pt>
                <c:pt idx="81">
                  <c:v>63.83</c:v>
                </c:pt>
                <c:pt idx="82">
                  <c:v>63.81</c:v>
                </c:pt>
                <c:pt idx="83">
                  <c:v>63.83</c:v>
                </c:pt>
                <c:pt idx="84">
                  <c:v>63.82</c:v>
                </c:pt>
                <c:pt idx="85">
                  <c:v>63.78</c:v>
                </c:pt>
                <c:pt idx="86">
                  <c:v>63.84</c:v>
                </c:pt>
                <c:pt idx="87">
                  <c:v>63.83</c:v>
                </c:pt>
                <c:pt idx="88">
                  <c:v>63.85</c:v>
                </c:pt>
                <c:pt idx="89">
                  <c:v>63.8</c:v>
                </c:pt>
                <c:pt idx="90">
                  <c:v>63.83</c:v>
                </c:pt>
                <c:pt idx="91">
                  <c:v>63.83</c:v>
                </c:pt>
                <c:pt idx="92">
                  <c:v>63.83</c:v>
                </c:pt>
                <c:pt idx="93">
                  <c:v>63.81</c:v>
                </c:pt>
                <c:pt idx="94">
                  <c:v>63.81</c:v>
                </c:pt>
                <c:pt idx="95">
                  <c:v>63.83</c:v>
                </c:pt>
                <c:pt idx="96">
                  <c:v>63.83</c:v>
                </c:pt>
                <c:pt idx="97">
                  <c:v>63.84</c:v>
                </c:pt>
                <c:pt idx="98">
                  <c:v>63.83</c:v>
                </c:pt>
                <c:pt idx="99">
                  <c:v>63.83</c:v>
                </c:pt>
                <c:pt idx="100">
                  <c:v>63.81</c:v>
                </c:pt>
                <c:pt idx="101">
                  <c:v>63.82</c:v>
                </c:pt>
                <c:pt idx="102">
                  <c:v>63.83</c:v>
                </c:pt>
                <c:pt idx="103">
                  <c:v>63.79</c:v>
                </c:pt>
                <c:pt idx="104">
                  <c:v>63.81</c:v>
                </c:pt>
                <c:pt idx="105">
                  <c:v>63.83</c:v>
                </c:pt>
                <c:pt idx="106">
                  <c:v>63.83</c:v>
                </c:pt>
                <c:pt idx="107">
                  <c:v>63.82</c:v>
                </c:pt>
                <c:pt idx="108">
                  <c:v>63.83</c:v>
                </c:pt>
                <c:pt idx="109">
                  <c:v>63.76</c:v>
                </c:pt>
                <c:pt idx="110">
                  <c:v>63.82</c:v>
                </c:pt>
                <c:pt idx="111">
                  <c:v>63.83</c:v>
                </c:pt>
                <c:pt idx="112">
                  <c:v>63.83</c:v>
                </c:pt>
                <c:pt idx="113">
                  <c:v>63.82</c:v>
                </c:pt>
                <c:pt idx="114">
                  <c:v>63.82</c:v>
                </c:pt>
                <c:pt idx="115">
                  <c:v>63.82</c:v>
                </c:pt>
                <c:pt idx="116">
                  <c:v>63.84</c:v>
                </c:pt>
                <c:pt idx="117">
                  <c:v>63.8</c:v>
                </c:pt>
                <c:pt idx="118">
                  <c:v>63.8</c:v>
                </c:pt>
                <c:pt idx="119">
                  <c:v>63.82</c:v>
                </c:pt>
                <c:pt idx="120">
                  <c:v>63.84</c:v>
                </c:pt>
                <c:pt idx="121">
                  <c:v>63.83</c:v>
                </c:pt>
                <c:pt idx="122">
                  <c:v>63.73</c:v>
                </c:pt>
                <c:pt idx="123">
                  <c:v>63.88</c:v>
                </c:pt>
                <c:pt idx="124">
                  <c:v>63.82</c:v>
                </c:pt>
                <c:pt idx="125">
                  <c:v>63.84</c:v>
                </c:pt>
                <c:pt idx="126">
                  <c:v>63.83</c:v>
                </c:pt>
                <c:pt idx="127">
                  <c:v>63.83</c:v>
                </c:pt>
                <c:pt idx="128">
                  <c:v>63.84</c:v>
                </c:pt>
                <c:pt idx="129">
                  <c:v>63.83</c:v>
                </c:pt>
                <c:pt idx="130">
                  <c:v>63.83</c:v>
                </c:pt>
                <c:pt idx="131">
                  <c:v>63.83</c:v>
                </c:pt>
                <c:pt idx="132">
                  <c:v>63.77</c:v>
                </c:pt>
                <c:pt idx="133">
                  <c:v>63.83</c:v>
                </c:pt>
                <c:pt idx="134">
                  <c:v>63.83</c:v>
                </c:pt>
                <c:pt idx="135">
                  <c:v>63.83</c:v>
                </c:pt>
                <c:pt idx="136">
                  <c:v>63.83</c:v>
                </c:pt>
                <c:pt idx="137">
                  <c:v>63.84</c:v>
                </c:pt>
                <c:pt idx="138">
                  <c:v>63.85</c:v>
                </c:pt>
                <c:pt idx="139">
                  <c:v>63.83</c:v>
                </c:pt>
                <c:pt idx="140">
                  <c:v>63.81</c:v>
                </c:pt>
                <c:pt idx="141">
                  <c:v>63.83</c:v>
                </c:pt>
                <c:pt idx="142">
                  <c:v>63.82</c:v>
                </c:pt>
                <c:pt idx="143">
                  <c:v>63.83</c:v>
                </c:pt>
                <c:pt idx="144">
                  <c:v>63.83</c:v>
                </c:pt>
                <c:pt idx="145">
                  <c:v>63.83</c:v>
                </c:pt>
                <c:pt idx="146">
                  <c:v>63.84</c:v>
                </c:pt>
                <c:pt idx="147">
                  <c:v>63.82</c:v>
                </c:pt>
                <c:pt idx="148">
                  <c:v>63.82</c:v>
                </c:pt>
                <c:pt idx="149">
                  <c:v>63.82</c:v>
                </c:pt>
                <c:pt idx="150">
                  <c:v>63.83</c:v>
                </c:pt>
                <c:pt idx="151">
                  <c:v>63.83</c:v>
                </c:pt>
                <c:pt idx="152">
                  <c:v>63.79</c:v>
                </c:pt>
                <c:pt idx="153">
                  <c:v>63.83</c:v>
                </c:pt>
                <c:pt idx="154">
                  <c:v>63.85</c:v>
                </c:pt>
                <c:pt idx="155">
                  <c:v>63.82</c:v>
                </c:pt>
                <c:pt idx="156">
                  <c:v>63.83</c:v>
                </c:pt>
                <c:pt idx="157">
                  <c:v>63.83</c:v>
                </c:pt>
                <c:pt idx="158">
                  <c:v>63.84</c:v>
                </c:pt>
                <c:pt idx="159">
                  <c:v>63.84</c:v>
                </c:pt>
                <c:pt idx="160">
                  <c:v>63.83</c:v>
                </c:pt>
                <c:pt idx="161">
                  <c:v>63.79</c:v>
                </c:pt>
                <c:pt idx="162">
                  <c:v>63.87</c:v>
                </c:pt>
                <c:pt idx="163">
                  <c:v>63.91</c:v>
                </c:pt>
                <c:pt idx="164">
                  <c:v>63.8</c:v>
                </c:pt>
                <c:pt idx="165">
                  <c:v>63.84</c:v>
                </c:pt>
                <c:pt idx="166">
                  <c:v>63.85</c:v>
                </c:pt>
                <c:pt idx="167">
                  <c:v>63.84</c:v>
                </c:pt>
                <c:pt idx="168">
                  <c:v>63.85</c:v>
                </c:pt>
                <c:pt idx="169">
                  <c:v>63.86</c:v>
                </c:pt>
                <c:pt idx="170">
                  <c:v>63.84</c:v>
                </c:pt>
                <c:pt idx="171">
                  <c:v>63.85</c:v>
                </c:pt>
                <c:pt idx="172">
                  <c:v>63.83</c:v>
                </c:pt>
                <c:pt idx="173">
                  <c:v>63.85</c:v>
                </c:pt>
                <c:pt idx="174">
                  <c:v>63.84</c:v>
                </c:pt>
                <c:pt idx="175">
                  <c:v>63.85</c:v>
                </c:pt>
                <c:pt idx="176">
                  <c:v>63.85</c:v>
                </c:pt>
                <c:pt idx="177">
                  <c:v>63.85</c:v>
                </c:pt>
                <c:pt idx="178">
                  <c:v>63.84</c:v>
                </c:pt>
                <c:pt idx="179">
                  <c:v>63.82</c:v>
                </c:pt>
                <c:pt idx="180">
                  <c:v>63.86</c:v>
                </c:pt>
                <c:pt idx="181">
                  <c:v>63.83</c:v>
                </c:pt>
                <c:pt idx="182">
                  <c:v>63.86</c:v>
                </c:pt>
                <c:pt idx="183">
                  <c:v>63.86</c:v>
                </c:pt>
                <c:pt idx="184">
                  <c:v>63.87</c:v>
                </c:pt>
                <c:pt idx="185">
                  <c:v>63.85</c:v>
                </c:pt>
                <c:pt idx="186">
                  <c:v>63.86</c:v>
                </c:pt>
                <c:pt idx="187">
                  <c:v>63.83</c:v>
                </c:pt>
                <c:pt idx="188">
                  <c:v>63.85</c:v>
                </c:pt>
                <c:pt idx="189">
                  <c:v>63.86</c:v>
                </c:pt>
                <c:pt idx="190">
                  <c:v>63.87</c:v>
                </c:pt>
                <c:pt idx="191">
                  <c:v>63.87</c:v>
                </c:pt>
                <c:pt idx="192">
                  <c:v>63.89</c:v>
                </c:pt>
                <c:pt idx="193">
                  <c:v>63.86</c:v>
                </c:pt>
                <c:pt idx="194">
                  <c:v>63.88</c:v>
                </c:pt>
                <c:pt idx="195">
                  <c:v>63.87</c:v>
                </c:pt>
                <c:pt idx="196">
                  <c:v>63.86</c:v>
                </c:pt>
                <c:pt idx="197">
                  <c:v>63.86</c:v>
                </c:pt>
                <c:pt idx="198">
                  <c:v>63.89</c:v>
                </c:pt>
                <c:pt idx="199">
                  <c:v>63.94</c:v>
                </c:pt>
                <c:pt idx="200">
                  <c:v>63.91</c:v>
                </c:pt>
                <c:pt idx="201">
                  <c:v>63.87</c:v>
                </c:pt>
                <c:pt idx="202">
                  <c:v>63.92</c:v>
                </c:pt>
                <c:pt idx="203">
                  <c:v>63.84</c:v>
                </c:pt>
                <c:pt idx="204">
                  <c:v>63.88</c:v>
                </c:pt>
                <c:pt idx="205">
                  <c:v>63.89</c:v>
                </c:pt>
                <c:pt idx="206">
                  <c:v>63.87</c:v>
                </c:pt>
                <c:pt idx="207">
                  <c:v>63.87</c:v>
                </c:pt>
                <c:pt idx="208">
                  <c:v>63.86</c:v>
                </c:pt>
                <c:pt idx="209">
                  <c:v>63.83</c:v>
                </c:pt>
                <c:pt idx="210">
                  <c:v>63.87</c:v>
                </c:pt>
                <c:pt idx="211">
                  <c:v>63.89</c:v>
                </c:pt>
                <c:pt idx="212">
                  <c:v>63.87</c:v>
                </c:pt>
                <c:pt idx="213">
                  <c:v>63.87</c:v>
                </c:pt>
                <c:pt idx="214">
                  <c:v>63.9</c:v>
                </c:pt>
                <c:pt idx="215">
                  <c:v>63.87</c:v>
                </c:pt>
                <c:pt idx="216">
                  <c:v>63.88</c:v>
                </c:pt>
                <c:pt idx="217">
                  <c:v>63.88</c:v>
                </c:pt>
                <c:pt idx="218">
                  <c:v>63.88</c:v>
                </c:pt>
                <c:pt idx="219">
                  <c:v>63.87</c:v>
                </c:pt>
                <c:pt idx="220">
                  <c:v>63.88</c:v>
                </c:pt>
                <c:pt idx="221">
                  <c:v>63.89</c:v>
                </c:pt>
                <c:pt idx="222">
                  <c:v>63.82</c:v>
                </c:pt>
                <c:pt idx="223">
                  <c:v>63.88</c:v>
                </c:pt>
                <c:pt idx="224">
                  <c:v>63.92</c:v>
                </c:pt>
                <c:pt idx="225">
                  <c:v>63.87</c:v>
                </c:pt>
                <c:pt idx="226">
                  <c:v>63.88</c:v>
                </c:pt>
                <c:pt idx="227">
                  <c:v>63.87</c:v>
                </c:pt>
                <c:pt idx="228">
                  <c:v>63.82</c:v>
                </c:pt>
                <c:pt idx="229">
                  <c:v>63.89</c:v>
                </c:pt>
                <c:pt idx="230">
                  <c:v>63.88</c:v>
                </c:pt>
                <c:pt idx="231">
                  <c:v>63.92</c:v>
                </c:pt>
                <c:pt idx="232">
                  <c:v>63.91</c:v>
                </c:pt>
                <c:pt idx="233">
                  <c:v>63.88</c:v>
                </c:pt>
                <c:pt idx="234">
                  <c:v>63.87</c:v>
                </c:pt>
                <c:pt idx="235">
                  <c:v>63.89</c:v>
                </c:pt>
                <c:pt idx="236">
                  <c:v>63.82</c:v>
                </c:pt>
                <c:pt idx="237">
                  <c:v>63.89</c:v>
                </c:pt>
                <c:pt idx="238">
                  <c:v>63.89</c:v>
                </c:pt>
                <c:pt idx="239">
                  <c:v>63.88</c:v>
                </c:pt>
                <c:pt idx="240">
                  <c:v>63.89</c:v>
                </c:pt>
                <c:pt idx="241">
                  <c:v>63.91</c:v>
                </c:pt>
                <c:pt idx="242">
                  <c:v>63.89</c:v>
                </c:pt>
                <c:pt idx="243">
                  <c:v>63.89</c:v>
                </c:pt>
                <c:pt idx="244">
                  <c:v>63.87</c:v>
                </c:pt>
                <c:pt idx="245">
                  <c:v>63.91</c:v>
                </c:pt>
                <c:pt idx="246">
                  <c:v>63.88</c:v>
                </c:pt>
                <c:pt idx="247">
                  <c:v>63.87</c:v>
                </c:pt>
                <c:pt idx="248">
                  <c:v>63.78</c:v>
                </c:pt>
                <c:pt idx="249">
                  <c:v>63.87</c:v>
                </c:pt>
                <c:pt idx="250">
                  <c:v>63.88</c:v>
                </c:pt>
                <c:pt idx="251">
                  <c:v>63.88</c:v>
                </c:pt>
                <c:pt idx="252">
                  <c:v>63.88</c:v>
                </c:pt>
                <c:pt idx="253">
                  <c:v>63.88</c:v>
                </c:pt>
                <c:pt idx="254">
                  <c:v>63.87</c:v>
                </c:pt>
                <c:pt idx="255">
                  <c:v>63.86</c:v>
                </c:pt>
                <c:pt idx="256">
                  <c:v>63.88</c:v>
                </c:pt>
                <c:pt idx="257">
                  <c:v>63.87</c:v>
                </c:pt>
                <c:pt idx="258">
                  <c:v>63.88</c:v>
                </c:pt>
                <c:pt idx="259">
                  <c:v>63.9</c:v>
                </c:pt>
                <c:pt idx="260">
                  <c:v>63.88</c:v>
                </c:pt>
                <c:pt idx="261">
                  <c:v>63.88</c:v>
                </c:pt>
                <c:pt idx="262">
                  <c:v>63.82</c:v>
                </c:pt>
                <c:pt idx="263">
                  <c:v>63.87</c:v>
                </c:pt>
                <c:pt idx="264">
                  <c:v>63.89</c:v>
                </c:pt>
                <c:pt idx="265">
                  <c:v>63.88</c:v>
                </c:pt>
                <c:pt idx="266">
                  <c:v>63.88</c:v>
                </c:pt>
                <c:pt idx="267">
                  <c:v>63.88</c:v>
                </c:pt>
                <c:pt idx="268">
                  <c:v>63.87</c:v>
                </c:pt>
                <c:pt idx="269">
                  <c:v>63.83</c:v>
                </c:pt>
                <c:pt idx="270">
                  <c:v>63.9</c:v>
                </c:pt>
                <c:pt idx="271">
                  <c:v>63.9</c:v>
                </c:pt>
                <c:pt idx="272">
                  <c:v>63.9</c:v>
                </c:pt>
                <c:pt idx="273">
                  <c:v>63.89</c:v>
                </c:pt>
                <c:pt idx="274">
                  <c:v>63.88</c:v>
                </c:pt>
                <c:pt idx="275">
                  <c:v>63.87</c:v>
                </c:pt>
                <c:pt idx="276">
                  <c:v>63.9</c:v>
                </c:pt>
                <c:pt idx="277">
                  <c:v>63.87</c:v>
                </c:pt>
                <c:pt idx="278">
                  <c:v>63.94</c:v>
                </c:pt>
                <c:pt idx="279">
                  <c:v>63.88</c:v>
                </c:pt>
                <c:pt idx="280">
                  <c:v>63.9</c:v>
                </c:pt>
                <c:pt idx="281">
                  <c:v>63.89</c:v>
                </c:pt>
                <c:pt idx="282">
                  <c:v>63.91</c:v>
                </c:pt>
                <c:pt idx="283">
                  <c:v>63.87</c:v>
                </c:pt>
                <c:pt idx="284">
                  <c:v>63.9</c:v>
                </c:pt>
                <c:pt idx="285">
                  <c:v>63.9</c:v>
                </c:pt>
                <c:pt idx="286">
                  <c:v>63.87</c:v>
                </c:pt>
                <c:pt idx="287">
                  <c:v>63.91</c:v>
                </c:pt>
                <c:pt idx="288">
                  <c:v>63.89</c:v>
                </c:pt>
                <c:pt idx="289">
                  <c:v>63.88</c:v>
                </c:pt>
                <c:pt idx="290">
                  <c:v>63.99</c:v>
                </c:pt>
                <c:pt idx="291">
                  <c:v>63.87</c:v>
                </c:pt>
                <c:pt idx="292">
                  <c:v>63.92</c:v>
                </c:pt>
                <c:pt idx="293">
                  <c:v>63.94</c:v>
                </c:pt>
                <c:pt idx="294">
                  <c:v>63.93</c:v>
                </c:pt>
                <c:pt idx="295">
                  <c:v>63.93</c:v>
                </c:pt>
                <c:pt idx="296">
                  <c:v>63.89</c:v>
                </c:pt>
                <c:pt idx="297">
                  <c:v>63.89</c:v>
                </c:pt>
                <c:pt idx="298">
                  <c:v>63.92</c:v>
                </c:pt>
                <c:pt idx="299">
                  <c:v>63.91</c:v>
                </c:pt>
                <c:pt idx="300">
                  <c:v>63.94</c:v>
                </c:pt>
                <c:pt idx="301">
                  <c:v>63.87</c:v>
                </c:pt>
                <c:pt idx="302">
                  <c:v>63.92</c:v>
                </c:pt>
                <c:pt idx="303">
                  <c:v>63.89</c:v>
                </c:pt>
                <c:pt idx="304">
                  <c:v>63.89</c:v>
                </c:pt>
                <c:pt idx="305">
                  <c:v>63.87</c:v>
                </c:pt>
                <c:pt idx="306">
                  <c:v>63.89</c:v>
                </c:pt>
                <c:pt idx="307">
                  <c:v>63.87</c:v>
                </c:pt>
                <c:pt idx="308">
                  <c:v>63.87</c:v>
                </c:pt>
                <c:pt idx="309">
                  <c:v>63.85</c:v>
                </c:pt>
                <c:pt idx="310">
                  <c:v>63.9</c:v>
                </c:pt>
                <c:pt idx="311">
                  <c:v>63.88</c:v>
                </c:pt>
                <c:pt idx="312">
                  <c:v>63.88</c:v>
                </c:pt>
                <c:pt idx="313">
                  <c:v>63.9</c:v>
                </c:pt>
                <c:pt idx="314">
                  <c:v>63.91</c:v>
                </c:pt>
                <c:pt idx="315">
                  <c:v>63.9</c:v>
                </c:pt>
                <c:pt idx="316">
                  <c:v>63.96</c:v>
                </c:pt>
                <c:pt idx="317">
                  <c:v>63.88</c:v>
                </c:pt>
                <c:pt idx="318">
                  <c:v>63.99</c:v>
                </c:pt>
                <c:pt idx="319">
                  <c:v>63.94</c:v>
                </c:pt>
                <c:pt idx="320">
                  <c:v>63.88</c:v>
                </c:pt>
                <c:pt idx="321">
                  <c:v>63.89</c:v>
                </c:pt>
                <c:pt idx="322">
                  <c:v>63.91</c:v>
                </c:pt>
                <c:pt idx="323">
                  <c:v>63.89</c:v>
                </c:pt>
                <c:pt idx="324">
                  <c:v>63.89</c:v>
                </c:pt>
                <c:pt idx="325">
                  <c:v>63.9</c:v>
                </c:pt>
                <c:pt idx="326">
                  <c:v>63.9</c:v>
                </c:pt>
                <c:pt idx="327">
                  <c:v>63.88</c:v>
                </c:pt>
                <c:pt idx="328">
                  <c:v>63.92</c:v>
                </c:pt>
                <c:pt idx="329">
                  <c:v>63.9</c:v>
                </c:pt>
                <c:pt idx="330">
                  <c:v>63.935000000000002</c:v>
                </c:pt>
                <c:pt idx="331">
                  <c:v>63.875</c:v>
                </c:pt>
                <c:pt idx="332">
                  <c:v>64.069999999999993</c:v>
                </c:pt>
                <c:pt idx="333">
                  <c:v>63.894999999999996</c:v>
                </c:pt>
                <c:pt idx="334">
                  <c:v>64.015000000000001</c:v>
                </c:pt>
                <c:pt idx="335">
                  <c:v>63.94</c:v>
                </c:pt>
                <c:pt idx="336">
                  <c:v>63.91</c:v>
                </c:pt>
                <c:pt idx="337">
                  <c:v>63.91</c:v>
                </c:pt>
                <c:pt idx="338">
                  <c:v>64.03</c:v>
                </c:pt>
                <c:pt idx="339">
                  <c:v>63.94</c:v>
                </c:pt>
                <c:pt idx="340">
                  <c:v>63.92</c:v>
                </c:pt>
                <c:pt idx="341">
                  <c:v>63.91</c:v>
                </c:pt>
                <c:pt idx="342">
                  <c:v>63.92</c:v>
                </c:pt>
                <c:pt idx="343">
                  <c:v>63.95</c:v>
                </c:pt>
                <c:pt idx="344">
                  <c:v>63.95</c:v>
                </c:pt>
                <c:pt idx="345">
                  <c:v>63.9</c:v>
                </c:pt>
                <c:pt idx="346">
                  <c:v>63.9</c:v>
                </c:pt>
                <c:pt idx="347">
                  <c:v>63.88</c:v>
                </c:pt>
                <c:pt idx="348">
                  <c:v>63.88</c:v>
                </c:pt>
                <c:pt idx="349">
                  <c:v>63.87</c:v>
                </c:pt>
                <c:pt idx="350">
                  <c:v>63.89</c:v>
                </c:pt>
                <c:pt idx="351">
                  <c:v>63.93</c:v>
                </c:pt>
                <c:pt idx="352">
                  <c:v>63.88</c:v>
                </c:pt>
                <c:pt idx="353">
                  <c:v>64</c:v>
                </c:pt>
                <c:pt idx="354">
                  <c:v>63.94</c:v>
                </c:pt>
                <c:pt idx="355">
                  <c:v>63.95</c:v>
                </c:pt>
                <c:pt idx="356">
                  <c:v>63.93</c:v>
                </c:pt>
                <c:pt idx="357">
                  <c:v>63.95</c:v>
                </c:pt>
                <c:pt idx="358">
                  <c:v>63.95</c:v>
                </c:pt>
                <c:pt idx="359">
                  <c:v>63.92</c:v>
                </c:pt>
                <c:pt idx="360">
                  <c:v>63.96</c:v>
                </c:pt>
                <c:pt idx="361">
                  <c:v>63.9</c:v>
                </c:pt>
                <c:pt idx="362">
                  <c:v>63.89</c:v>
                </c:pt>
                <c:pt idx="363">
                  <c:v>63.88</c:v>
                </c:pt>
                <c:pt idx="364">
                  <c:v>63.88</c:v>
                </c:pt>
                <c:pt idx="365">
                  <c:v>63.89</c:v>
                </c:pt>
                <c:pt idx="366">
                  <c:v>63.89</c:v>
                </c:pt>
                <c:pt idx="367">
                  <c:v>63.94</c:v>
                </c:pt>
                <c:pt idx="368">
                  <c:v>63.92</c:v>
                </c:pt>
                <c:pt idx="369">
                  <c:v>63.89</c:v>
                </c:pt>
                <c:pt idx="370">
                  <c:v>63.91</c:v>
                </c:pt>
                <c:pt idx="371">
                  <c:v>63.91</c:v>
                </c:pt>
                <c:pt idx="372">
                  <c:v>63.9</c:v>
                </c:pt>
                <c:pt idx="373">
                  <c:v>63.91</c:v>
                </c:pt>
                <c:pt idx="374">
                  <c:v>63.94</c:v>
                </c:pt>
                <c:pt idx="375">
                  <c:v>63.99</c:v>
                </c:pt>
                <c:pt idx="376">
                  <c:v>63.9</c:v>
                </c:pt>
                <c:pt idx="377">
                  <c:v>63.97</c:v>
                </c:pt>
                <c:pt idx="378">
                  <c:v>63.94</c:v>
                </c:pt>
                <c:pt idx="379">
                  <c:v>63.89</c:v>
                </c:pt>
                <c:pt idx="380">
                  <c:v>63.88</c:v>
                </c:pt>
                <c:pt idx="381">
                  <c:v>63.9</c:v>
                </c:pt>
                <c:pt idx="382">
                  <c:v>63.88</c:v>
                </c:pt>
                <c:pt idx="383">
                  <c:v>63.88</c:v>
                </c:pt>
                <c:pt idx="384">
                  <c:v>63.89</c:v>
                </c:pt>
                <c:pt idx="385">
                  <c:v>63.88</c:v>
                </c:pt>
                <c:pt idx="386">
                  <c:v>63.92</c:v>
                </c:pt>
                <c:pt idx="387">
                  <c:v>63.9</c:v>
                </c:pt>
                <c:pt idx="388">
                  <c:v>63.94</c:v>
                </c:pt>
                <c:pt idx="389">
                  <c:v>63.9</c:v>
                </c:pt>
                <c:pt idx="390">
                  <c:v>63.93</c:v>
                </c:pt>
                <c:pt idx="391">
                  <c:v>63.87</c:v>
                </c:pt>
                <c:pt idx="392">
                  <c:v>63.89</c:v>
                </c:pt>
                <c:pt idx="393">
                  <c:v>63.9</c:v>
                </c:pt>
                <c:pt idx="394">
                  <c:v>63.88</c:v>
                </c:pt>
                <c:pt idx="395">
                  <c:v>63.97</c:v>
                </c:pt>
                <c:pt idx="396">
                  <c:v>64.05</c:v>
                </c:pt>
                <c:pt idx="397">
                  <c:v>63.89</c:v>
                </c:pt>
                <c:pt idx="398">
                  <c:v>63.88</c:v>
                </c:pt>
                <c:pt idx="399">
                  <c:v>63.95</c:v>
                </c:pt>
                <c:pt idx="400">
                  <c:v>63.97</c:v>
                </c:pt>
                <c:pt idx="401">
                  <c:v>63.89</c:v>
                </c:pt>
                <c:pt idx="402">
                  <c:v>63.9</c:v>
                </c:pt>
                <c:pt idx="403">
                  <c:v>63.9</c:v>
                </c:pt>
                <c:pt idx="404">
                  <c:v>63.9</c:v>
                </c:pt>
                <c:pt idx="405">
                  <c:v>64</c:v>
                </c:pt>
                <c:pt idx="406">
                  <c:v>63.89</c:v>
                </c:pt>
                <c:pt idx="407">
                  <c:v>63.89</c:v>
                </c:pt>
                <c:pt idx="408">
                  <c:v>63.9</c:v>
                </c:pt>
                <c:pt idx="409">
                  <c:v>63.9</c:v>
                </c:pt>
                <c:pt idx="410">
                  <c:v>63.92</c:v>
                </c:pt>
                <c:pt idx="411">
                  <c:v>63.92</c:v>
                </c:pt>
                <c:pt idx="412">
                  <c:v>63.94</c:v>
                </c:pt>
                <c:pt idx="413">
                  <c:v>63.94</c:v>
                </c:pt>
                <c:pt idx="414">
                  <c:v>63.9</c:v>
                </c:pt>
                <c:pt idx="415">
                  <c:v>63.93</c:v>
                </c:pt>
                <c:pt idx="416">
                  <c:v>63.97</c:v>
                </c:pt>
                <c:pt idx="417">
                  <c:v>63.88</c:v>
                </c:pt>
                <c:pt idx="418">
                  <c:v>63.89</c:v>
                </c:pt>
                <c:pt idx="419">
                  <c:v>63.94</c:v>
                </c:pt>
                <c:pt idx="420">
                  <c:v>64.010000000000005</c:v>
                </c:pt>
                <c:pt idx="421">
                  <c:v>63.9</c:v>
                </c:pt>
                <c:pt idx="422">
                  <c:v>63.9</c:v>
                </c:pt>
                <c:pt idx="423">
                  <c:v>63.83</c:v>
                </c:pt>
                <c:pt idx="424">
                  <c:v>63.900000000000006</c:v>
                </c:pt>
                <c:pt idx="425">
                  <c:v>63.924999999999997</c:v>
                </c:pt>
                <c:pt idx="426">
                  <c:v>63.925000000000004</c:v>
                </c:pt>
                <c:pt idx="427">
                  <c:v>63.92</c:v>
                </c:pt>
                <c:pt idx="428">
                  <c:v>63.9</c:v>
                </c:pt>
                <c:pt idx="429">
                  <c:v>63.89</c:v>
                </c:pt>
                <c:pt idx="430">
                  <c:v>63.89</c:v>
                </c:pt>
                <c:pt idx="431">
                  <c:v>63.91</c:v>
                </c:pt>
                <c:pt idx="432">
                  <c:v>63.93</c:v>
                </c:pt>
                <c:pt idx="433">
                  <c:v>63.93</c:v>
                </c:pt>
                <c:pt idx="434">
                  <c:v>63.9</c:v>
                </c:pt>
                <c:pt idx="435">
                  <c:v>63.89</c:v>
                </c:pt>
                <c:pt idx="436">
                  <c:v>63.93</c:v>
                </c:pt>
                <c:pt idx="437">
                  <c:v>63.98</c:v>
                </c:pt>
                <c:pt idx="438">
                  <c:v>64.02</c:v>
                </c:pt>
                <c:pt idx="439">
                  <c:v>63.94</c:v>
                </c:pt>
                <c:pt idx="440">
                  <c:v>63.91</c:v>
                </c:pt>
                <c:pt idx="441">
                  <c:v>63.92</c:v>
                </c:pt>
                <c:pt idx="442">
                  <c:v>63.89</c:v>
                </c:pt>
                <c:pt idx="443">
                  <c:v>63.93</c:v>
                </c:pt>
                <c:pt idx="444">
                  <c:v>63.97</c:v>
                </c:pt>
                <c:pt idx="445">
                  <c:v>63.91</c:v>
                </c:pt>
                <c:pt idx="446">
                  <c:v>63.98</c:v>
                </c:pt>
                <c:pt idx="447">
                  <c:v>63.89</c:v>
                </c:pt>
                <c:pt idx="448">
                  <c:v>63.91</c:v>
                </c:pt>
                <c:pt idx="449">
                  <c:v>63.95</c:v>
                </c:pt>
                <c:pt idx="450">
                  <c:v>63.91</c:v>
                </c:pt>
                <c:pt idx="451">
                  <c:v>63.9</c:v>
                </c:pt>
                <c:pt idx="452">
                  <c:v>63.96</c:v>
                </c:pt>
                <c:pt idx="453">
                  <c:v>63.9</c:v>
                </c:pt>
                <c:pt idx="454">
                  <c:v>63.96</c:v>
                </c:pt>
                <c:pt idx="455">
                  <c:v>63.89</c:v>
                </c:pt>
                <c:pt idx="456">
                  <c:v>63.94</c:v>
                </c:pt>
                <c:pt idx="457">
                  <c:v>63.9</c:v>
                </c:pt>
                <c:pt idx="458">
                  <c:v>64.05</c:v>
                </c:pt>
                <c:pt idx="459">
                  <c:v>63.93</c:v>
                </c:pt>
                <c:pt idx="460">
                  <c:v>63.82</c:v>
                </c:pt>
                <c:pt idx="461">
                  <c:v>63.9</c:v>
                </c:pt>
                <c:pt idx="462">
                  <c:v>63.88</c:v>
                </c:pt>
                <c:pt idx="463">
                  <c:v>63.91</c:v>
                </c:pt>
                <c:pt idx="464">
                  <c:v>63.92</c:v>
                </c:pt>
                <c:pt idx="465">
                  <c:v>64.09</c:v>
                </c:pt>
                <c:pt idx="466">
                  <c:v>63.9</c:v>
                </c:pt>
                <c:pt idx="467">
                  <c:v>63.98</c:v>
                </c:pt>
                <c:pt idx="468">
                  <c:v>63.9</c:v>
                </c:pt>
                <c:pt idx="469">
                  <c:v>63.93</c:v>
                </c:pt>
                <c:pt idx="470">
                  <c:v>63.93</c:v>
                </c:pt>
                <c:pt idx="471">
                  <c:v>63.97</c:v>
                </c:pt>
                <c:pt idx="472">
                  <c:v>63.93</c:v>
                </c:pt>
                <c:pt idx="473">
                  <c:v>63.97</c:v>
                </c:pt>
                <c:pt idx="474">
                  <c:v>63.93</c:v>
                </c:pt>
                <c:pt idx="475">
                  <c:v>63.91</c:v>
                </c:pt>
                <c:pt idx="476">
                  <c:v>63.95</c:v>
                </c:pt>
                <c:pt idx="477">
                  <c:v>63.92</c:v>
                </c:pt>
                <c:pt idx="478">
                  <c:v>63.96</c:v>
                </c:pt>
                <c:pt idx="479">
                  <c:v>63.91</c:v>
                </c:pt>
                <c:pt idx="480">
                  <c:v>63.94</c:v>
                </c:pt>
                <c:pt idx="481">
                  <c:v>63.92</c:v>
                </c:pt>
                <c:pt idx="482">
                  <c:v>64.08</c:v>
                </c:pt>
                <c:pt idx="483">
                  <c:v>63.99</c:v>
                </c:pt>
                <c:pt idx="484">
                  <c:v>64.099999999999994</c:v>
                </c:pt>
                <c:pt idx="485">
                  <c:v>63.9</c:v>
                </c:pt>
                <c:pt idx="486">
                  <c:v>63.92</c:v>
                </c:pt>
                <c:pt idx="487">
                  <c:v>63.87</c:v>
                </c:pt>
                <c:pt idx="488">
                  <c:v>63.91</c:v>
                </c:pt>
                <c:pt idx="489">
                  <c:v>63.88</c:v>
                </c:pt>
                <c:pt idx="490">
                  <c:v>63.91</c:v>
                </c:pt>
                <c:pt idx="491">
                  <c:v>63.9</c:v>
                </c:pt>
                <c:pt idx="492">
                  <c:v>63.94</c:v>
                </c:pt>
                <c:pt idx="493">
                  <c:v>63.89</c:v>
                </c:pt>
                <c:pt idx="494">
                  <c:v>63.94</c:v>
                </c:pt>
                <c:pt idx="495">
                  <c:v>63.93</c:v>
                </c:pt>
                <c:pt idx="496">
                  <c:v>63.93</c:v>
                </c:pt>
                <c:pt idx="497">
                  <c:v>63.88</c:v>
                </c:pt>
                <c:pt idx="498">
                  <c:v>63.9</c:v>
                </c:pt>
                <c:pt idx="499">
                  <c:v>63.94</c:v>
                </c:pt>
                <c:pt idx="500">
                  <c:v>63.94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58-4860-A980-BCF45CA8F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8777920"/>
        <c:axId val="2118780416"/>
      </c:lineChart>
      <c:dateAx>
        <c:axId val="2118777920"/>
        <c:scaling>
          <c:orientation val="minMax"/>
          <c:max val="45199"/>
          <c:min val="44743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PT"/>
          </a:p>
        </c:txPr>
        <c:crossAx val="2118780416"/>
        <c:crosses val="autoZero"/>
        <c:auto val="1"/>
        <c:lblOffset val="100"/>
        <c:baseTimeUnit val="days"/>
      </c:dateAx>
      <c:valAx>
        <c:axId val="2118780416"/>
        <c:scaling>
          <c:orientation val="minMax"/>
          <c:max val="64.14"/>
          <c:min val="63.7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MZN/USD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11877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GB" b="1"/>
              <a:t>Curva de Rendimento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11994951250791887"/>
          <c:y val="0.11133060948693689"/>
          <c:w val="0.87023884021693787"/>
          <c:h val="0.78092566697693144"/>
        </c:manualLayout>
      </c:layout>
      <c:lineChart>
        <c:grouping val="standard"/>
        <c:varyColors val="0"/>
        <c:ser>
          <c:idx val="0"/>
          <c:order val="1"/>
          <c:tx>
            <c:strRef>
              <c:f>MMI!$B$188</c:f>
              <c:strCache>
                <c:ptCount val="1"/>
                <c:pt idx="0">
                  <c:v>Jul.23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MMI!$A$189:$A$194</c15:sqref>
                  </c15:fullRef>
                </c:ext>
              </c:extLst>
              <c:f>(MMI!$A$189:$A$190,MMI!$A$192:$A$194)</c:f>
              <c:numCache>
                <c:formatCode>#,##0</c:formatCode>
                <c:ptCount val="5"/>
                <c:pt idx="0">
                  <c:v>7</c:v>
                </c:pt>
                <c:pt idx="1">
                  <c:v>28</c:v>
                </c:pt>
                <c:pt idx="2">
                  <c:v>91</c:v>
                </c:pt>
                <c:pt idx="3">
                  <c:v>182</c:v>
                </c:pt>
                <c:pt idx="4">
                  <c:v>364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MMI!$B$189:$B$194</c15:sqref>
                  </c15:fullRef>
                </c:ext>
              </c:extLst>
              <c:f>(MMI!$B$189:$B$190,MMI!$B$192:$B$194)</c:f>
              <c:numCache>
                <c:formatCode>0.00%</c:formatCode>
                <c:ptCount val="5"/>
                <c:pt idx="0">
                  <c:v>0.17249999999999999</c:v>
                </c:pt>
                <c:pt idx="1">
                  <c:v>0.1731</c:v>
                </c:pt>
                <c:pt idx="2">
                  <c:v>0.1784</c:v>
                </c:pt>
                <c:pt idx="3">
                  <c:v>0.1782</c:v>
                </c:pt>
                <c:pt idx="4">
                  <c:v>0.1782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CA-4C40-B3AC-A1CBA534F9B4}"/>
            </c:ext>
          </c:extLst>
        </c:ser>
        <c:ser>
          <c:idx val="1"/>
          <c:order val="2"/>
          <c:tx>
            <c:strRef>
              <c:f>MMI!$C$188</c:f>
              <c:strCache>
                <c:ptCount val="1"/>
                <c:pt idx="0">
                  <c:v>Ago.23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MMI!$A$189:$A$194</c15:sqref>
                  </c15:fullRef>
                </c:ext>
              </c:extLst>
              <c:f>(MMI!$A$189:$A$190,MMI!$A$192:$A$194)</c:f>
              <c:numCache>
                <c:formatCode>#,##0</c:formatCode>
                <c:ptCount val="5"/>
                <c:pt idx="0">
                  <c:v>7</c:v>
                </c:pt>
                <c:pt idx="1">
                  <c:v>28</c:v>
                </c:pt>
                <c:pt idx="2">
                  <c:v>91</c:v>
                </c:pt>
                <c:pt idx="3">
                  <c:v>182</c:v>
                </c:pt>
                <c:pt idx="4">
                  <c:v>364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MMI!$C$189:$C$194</c15:sqref>
                  </c15:fullRef>
                </c:ext>
              </c:extLst>
              <c:f>(MMI!$C$189:$C$190,MMI!$C$192:$C$194)</c:f>
              <c:numCache>
                <c:formatCode>0.00%</c:formatCode>
                <c:ptCount val="5"/>
                <c:pt idx="0">
                  <c:v>0.17249999999999999</c:v>
                </c:pt>
                <c:pt idx="1">
                  <c:v>0.17399999999999999</c:v>
                </c:pt>
                <c:pt idx="2">
                  <c:v>0.17839566188197767</c:v>
                </c:pt>
                <c:pt idx="3">
                  <c:v>0.17820143570536828</c:v>
                </c:pt>
                <c:pt idx="4">
                  <c:v>0.17830542005420055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CA-4C40-B3AC-A1CBA534F9B4}"/>
            </c:ext>
          </c:extLst>
        </c:ser>
        <c:ser>
          <c:idx val="2"/>
          <c:order val="3"/>
          <c:tx>
            <c:strRef>
              <c:f>MMI!$D$188</c:f>
              <c:strCache>
                <c:ptCount val="1"/>
                <c:pt idx="0">
                  <c:v>Set.23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MMI!$A$189:$A$194</c15:sqref>
                  </c15:fullRef>
                </c:ext>
              </c:extLst>
              <c:f>(MMI!$A$189:$A$190,MMI!$A$192:$A$194)</c:f>
              <c:numCache>
                <c:formatCode>#,##0</c:formatCode>
                <c:ptCount val="5"/>
                <c:pt idx="0">
                  <c:v>7</c:v>
                </c:pt>
                <c:pt idx="1">
                  <c:v>28</c:v>
                </c:pt>
                <c:pt idx="2">
                  <c:v>91</c:v>
                </c:pt>
                <c:pt idx="3">
                  <c:v>182</c:v>
                </c:pt>
                <c:pt idx="4">
                  <c:v>364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MMI!$D$189:$D$194</c15:sqref>
                  </c15:fullRef>
                </c:ext>
              </c:extLst>
              <c:f>(MMI!$D$189:$D$190,MMI!$D$192:$D$194)</c:f>
              <c:numCache>
                <c:formatCode>0.00%</c:formatCode>
                <c:ptCount val="5"/>
                <c:pt idx="0">
                  <c:v>0.17249999999999999</c:v>
                </c:pt>
                <c:pt idx="1">
                  <c:v>0.17430000000000001</c:v>
                </c:pt>
                <c:pt idx="2">
                  <c:v>0.17978992366412214</c:v>
                </c:pt>
                <c:pt idx="3">
                  <c:v>0.1797829175756426</c:v>
                </c:pt>
                <c:pt idx="4">
                  <c:v>0.17970415976229931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CA-4C40-B3AC-A1CBA534F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5891759"/>
        <c:axId val="825900495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MMI!$E$188:$G$188</c15:sqref>
                        </c15:formulaRef>
                      </c:ext>
                    </c:extLst>
                    <c:strCache>
                      <c:ptCount val="1"/>
                      <c:pt idx="0">
                        <c:v>Abril-23 Maio-23  Junho-23 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ullRef>
                          <c15:sqref>MMI!$G$189:$G$194</c15:sqref>
                        </c15:fullRef>
                        <c15:formulaRef>
                          <c15:sqref>(MMI!$G$189:$G$190,MMI!$G$192:$G$194)</c15:sqref>
                        </c15:formulaRef>
                      </c:ext>
                    </c:extLst>
                    <c:numCache>
                      <c:formatCode>0.00%</c:formatCode>
                      <c:ptCount val="5"/>
                      <c:pt idx="0">
                        <c:v>0.17299999999999999</c:v>
                      </c:pt>
                      <c:pt idx="1">
                        <c:v>0.17549999999999999</c:v>
                      </c:pt>
                      <c:pt idx="2">
                        <c:v>0.1782</c:v>
                      </c:pt>
                      <c:pt idx="3">
                        <c:v>0.17810000000000001</c:v>
                      </c:pt>
                      <c:pt idx="4">
                        <c:v>0.1782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A7CA-4C40-B3AC-A1CBA534F9B4}"/>
                  </c:ext>
                </c:extLst>
              </c15:ser>
            </c15:filteredLineSeries>
          </c:ext>
        </c:extLst>
      </c:lineChart>
      <c:catAx>
        <c:axId val="825891759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PT"/>
          </a:p>
        </c:txPr>
        <c:crossAx val="825900495"/>
        <c:crosses val="autoZero"/>
        <c:auto val="1"/>
        <c:lblAlgn val="ctr"/>
        <c:lblOffset val="100"/>
        <c:noMultiLvlLbl val="0"/>
      </c:catAx>
      <c:valAx>
        <c:axId val="825900495"/>
        <c:scaling>
          <c:orientation val="minMax"/>
          <c:min val="0.17150000000000001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PT"/>
          </a:p>
        </c:txPr>
        <c:crossAx val="825891759"/>
        <c:crosses val="autoZero"/>
        <c:crossBetween val="between"/>
        <c:majorUnit val="1.0000000000000002E-3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262910995844214"/>
          <c:y val="0.93537863959487599"/>
          <c:w val="0.715160369878302"/>
          <c:h val="4.75102255757151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15735300</xdr:colOff>
      <xdr:row>1</xdr:row>
      <xdr:rowOff>152400</xdr:rowOff>
    </xdr:from>
    <xdr:to>
      <xdr:col>1</xdr:col>
      <xdr:colOff>16849725</xdr:colOff>
      <xdr:row>9</xdr:row>
      <xdr:rowOff>418427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4850" y="342900"/>
          <a:ext cx="1114425" cy="10515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5599916</xdr:colOff>
      <xdr:row>11</xdr:row>
      <xdr:rowOff>108856</xdr:rowOff>
    </xdr:from>
    <xdr:to>
      <xdr:col>1</xdr:col>
      <xdr:colOff>11362764</xdr:colOff>
      <xdr:row>11</xdr:row>
      <xdr:rowOff>4852147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11486029</xdr:colOff>
      <xdr:row>11</xdr:row>
      <xdr:rowOff>89647</xdr:rowOff>
    </xdr:from>
    <xdr:to>
      <xdr:col>1</xdr:col>
      <xdr:colOff>16876059</xdr:colOff>
      <xdr:row>11</xdr:row>
      <xdr:rowOff>4818530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112058</xdr:colOff>
      <xdr:row>11</xdr:row>
      <xdr:rowOff>112059</xdr:rowOff>
    </xdr:from>
    <xdr:to>
      <xdr:col>1</xdr:col>
      <xdr:colOff>5468469</xdr:colOff>
      <xdr:row>11</xdr:row>
      <xdr:rowOff>4863353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IAM\Relat&#243;rios\Relat&#243;rios%20de%20Mercados\Trimestral\Boletins%20Trimestrais\2022\1&#186;%20Trim\Boletim%20%20Trimestral%20-%20working%2011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as Juro"/>
      <sheetName val="MMI"/>
      <sheetName val="MCI"/>
      <sheetName val="Gráficos"/>
      <sheetName val="Tabelas"/>
      <sheetName val="MMI dados"/>
      <sheetName val="MCI dados"/>
    </sheetNames>
    <sheetDataSet>
      <sheetData sheetId="0"/>
      <sheetData sheetId="1"/>
      <sheetData sheetId="2">
        <row r="303">
          <cell r="B303">
            <v>44470</v>
          </cell>
        </row>
        <row r="304">
          <cell r="B304">
            <v>44474</v>
          </cell>
        </row>
        <row r="305">
          <cell r="B305">
            <v>44475</v>
          </cell>
        </row>
        <row r="306">
          <cell r="B306">
            <v>44476</v>
          </cell>
        </row>
        <row r="307">
          <cell r="B307">
            <v>44477</v>
          </cell>
        </row>
        <row r="308">
          <cell r="B308">
            <v>44480</v>
          </cell>
        </row>
        <row r="309">
          <cell r="B309">
            <v>44481</v>
          </cell>
        </row>
        <row r="310">
          <cell r="B310">
            <v>44482</v>
          </cell>
        </row>
        <row r="311">
          <cell r="B311">
            <v>44483</v>
          </cell>
        </row>
        <row r="312">
          <cell r="B312">
            <v>44484</v>
          </cell>
        </row>
        <row r="313">
          <cell r="B313">
            <v>44487</v>
          </cell>
        </row>
        <row r="314">
          <cell r="B314">
            <v>44488</v>
          </cell>
        </row>
        <row r="315">
          <cell r="B315">
            <v>44489</v>
          </cell>
        </row>
        <row r="316">
          <cell r="B316">
            <v>44490</v>
          </cell>
        </row>
        <row r="317">
          <cell r="B317">
            <v>44491</v>
          </cell>
        </row>
        <row r="318">
          <cell r="B318">
            <v>44494</v>
          </cell>
        </row>
        <row r="319">
          <cell r="B319">
            <v>44495</v>
          </cell>
        </row>
        <row r="320">
          <cell r="B320">
            <v>44496</v>
          </cell>
        </row>
        <row r="321">
          <cell r="B321">
            <v>44497</v>
          </cell>
        </row>
        <row r="322">
          <cell r="B322">
            <v>44498</v>
          </cell>
        </row>
        <row r="323">
          <cell r="B323">
            <v>44501</v>
          </cell>
        </row>
        <row r="324">
          <cell r="B324">
            <v>44502</v>
          </cell>
        </row>
        <row r="325">
          <cell r="B325">
            <v>44503</v>
          </cell>
        </row>
        <row r="326">
          <cell r="B326">
            <v>44504</v>
          </cell>
        </row>
        <row r="327">
          <cell r="B327">
            <v>44505</v>
          </cell>
        </row>
        <row r="328">
          <cell r="B328">
            <v>44508</v>
          </cell>
        </row>
        <row r="329">
          <cell r="B329">
            <v>44509</v>
          </cell>
        </row>
        <row r="330">
          <cell r="B330">
            <v>44511</v>
          </cell>
        </row>
        <row r="331">
          <cell r="B331">
            <v>44512</v>
          </cell>
        </row>
        <row r="332">
          <cell r="B332">
            <v>44515</v>
          </cell>
        </row>
        <row r="333">
          <cell r="B333">
            <v>44516</v>
          </cell>
        </row>
        <row r="334">
          <cell r="B334">
            <v>44517</v>
          </cell>
        </row>
        <row r="335">
          <cell r="B335">
            <v>44518</v>
          </cell>
        </row>
        <row r="336">
          <cell r="B336">
            <v>44519</v>
          </cell>
        </row>
        <row r="337">
          <cell r="B337">
            <v>44522</v>
          </cell>
        </row>
        <row r="338">
          <cell r="B338">
            <v>44523</v>
          </cell>
        </row>
        <row r="339">
          <cell r="B339">
            <v>44524</v>
          </cell>
        </row>
        <row r="340">
          <cell r="B340">
            <v>44525</v>
          </cell>
        </row>
        <row r="341">
          <cell r="B341">
            <v>44526</v>
          </cell>
        </row>
        <row r="342">
          <cell r="B342">
            <v>44529</v>
          </cell>
        </row>
        <row r="343">
          <cell r="B343">
            <v>44530</v>
          </cell>
        </row>
        <row r="344">
          <cell r="B344">
            <v>44531</v>
          </cell>
        </row>
        <row r="345">
          <cell r="B345">
            <v>44532</v>
          </cell>
        </row>
        <row r="346">
          <cell r="B346">
            <v>44533</v>
          </cell>
        </row>
        <row r="347">
          <cell r="B347">
            <v>44536</v>
          </cell>
        </row>
        <row r="348">
          <cell r="B348">
            <v>44537</v>
          </cell>
        </row>
        <row r="349">
          <cell r="B349">
            <v>44538</v>
          </cell>
        </row>
        <row r="350">
          <cell r="B350">
            <v>44539</v>
          </cell>
        </row>
        <row r="351">
          <cell r="B351">
            <v>44540</v>
          </cell>
        </row>
        <row r="352">
          <cell r="B352">
            <v>44543</v>
          </cell>
        </row>
        <row r="353">
          <cell r="B353">
            <v>44544</v>
          </cell>
        </row>
        <row r="354">
          <cell r="B354">
            <v>44545</v>
          </cell>
        </row>
        <row r="355">
          <cell r="B355">
            <v>44546</v>
          </cell>
        </row>
        <row r="356">
          <cell r="B356">
            <v>44547</v>
          </cell>
        </row>
        <row r="357">
          <cell r="B357">
            <v>44550</v>
          </cell>
        </row>
        <row r="358">
          <cell r="B358">
            <v>44551</v>
          </cell>
        </row>
        <row r="359">
          <cell r="B359">
            <v>44552</v>
          </cell>
        </row>
        <row r="360">
          <cell r="B360">
            <v>44553</v>
          </cell>
        </row>
        <row r="361">
          <cell r="B361">
            <v>44557</v>
          </cell>
        </row>
        <row r="362">
          <cell r="B362">
            <v>44558</v>
          </cell>
        </row>
        <row r="363">
          <cell r="B363">
            <v>44559</v>
          </cell>
        </row>
        <row r="364">
          <cell r="B364">
            <v>44560</v>
          </cell>
        </row>
        <row r="365">
          <cell r="B365">
            <v>44561</v>
          </cell>
        </row>
        <row r="366">
          <cell r="B366">
            <v>44564</v>
          </cell>
        </row>
        <row r="367">
          <cell r="B367">
            <v>44565</v>
          </cell>
        </row>
        <row r="368">
          <cell r="B368">
            <v>44566</v>
          </cell>
        </row>
        <row r="369">
          <cell r="B369">
            <v>44567</v>
          </cell>
        </row>
        <row r="370">
          <cell r="B370">
            <v>44568</v>
          </cell>
        </row>
        <row r="371">
          <cell r="B371">
            <v>44571</v>
          </cell>
        </row>
        <row r="373">
          <cell r="B373">
            <v>44573</v>
          </cell>
        </row>
        <row r="374">
          <cell r="B374">
            <v>44574</v>
          </cell>
        </row>
        <row r="375">
          <cell r="B375">
            <v>44575</v>
          </cell>
        </row>
        <row r="376">
          <cell r="B376">
            <v>44578</v>
          </cell>
        </row>
        <row r="377">
          <cell r="B377">
            <v>44579</v>
          </cell>
        </row>
        <row r="378">
          <cell r="B378">
            <v>44580</v>
          </cell>
        </row>
        <row r="379">
          <cell r="B379">
            <v>44581</v>
          </cell>
        </row>
        <row r="380">
          <cell r="B380">
            <v>44582</v>
          </cell>
        </row>
        <row r="381">
          <cell r="B381">
            <v>44585</v>
          </cell>
        </row>
        <row r="382">
          <cell r="B382">
            <v>44586</v>
          </cell>
        </row>
        <row r="383">
          <cell r="B383">
            <v>44587</v>
          </cell>
        </row>
        <row r="384">
          <cell r="B384">
            <v>44588</v>
          </cell>
        </row>
        <row r="385">
          <cell r="B385">
            <v>44589</v>
          </cell>
        </row>
        <row r="386">
          <cell r="B386">
            <v>44592</v>
          </cell>
        </row>
        <row r="387">
          <cell r="B387">
            <v>44593</v>
          </cell>
        </row>
        <row r="388">
          <cell r="B388">
            <v>44594</v>
          </cell>
        </row>
        <row r="389">
          <cell r="B389">
            <v>44595</v>
          </cell>
        </row>
        <row r="390">
          <cell r="B390">
            <v>44596</v>
          </cell>
        </row>
        <row r="391">
          <cell r="B391">
            <v>44599</v>
          </cell>
        </row>
        <row r="392">
          <cell r="B392">
            <v>44600</v>
          </cell>
        </row>
        <row r="393">
          <cell r="B393">
            <v>44601</v>
          </cell>
        </row>
        <row r="394">
          <cell r="B394">
            <v>44602</v>
          </cell>
        </row>
        <row r="395">
          <cell r="B395">
            <v>44603</v>
          </cell>
        </row>
        <row r="396">
          <cell r="B396">
            <v>44606</v>
          </cell>
        </row>
        <row r="397">
          <cell r="B397">
            <v>44607</v>
          </cell>
        </row>
        <row r="398">
          <cell r="B398">
            <v>44608</v>
          </cell>
        </row>
        <row r="399">
          <cell r="B399">
            <v>44609</v>
          </cell>
        </row>
        <row r="400">
          <cell r="B400">
            <v>44610</v>
          </cell>
        </row>
        <row r="401">
          <cell r="B401">
            <v>44613</v>
          </cell>
        </row>
        <row r="402">
          <cell r="B402">
            <v>44614</v>
          </cell>
        </row>
        <row r="403">
          <cell r="B403">
            <v>44615</v>
          </cell>
        </row>
        <row r="404">
          <cell r="B404">
            <v>44616</v>
          </cell>
        </row>
        <row r="405">
          <cell r="B405">
            <v>44617</v>
          </cell>
        </row>
        <row r="406">
          <cell r="B406">
            <v>44620</v>
          </cell>
        </row>
        <row r="407">
          <cell r="B407">
            <v>44621</v>
          </cell>
        </row>
        <row r="408">
          <cell r="B408">
            <v>44622</v>
          </cell>
        </row>
        <row r="409">
          <cell r="B409">
            <v>44623</v>
          </cell>
        </row>
        <row r="410">
          <cell r="B410">
            <v>44624</v>
          </cell>
        </row>
        <row r="411">
          <cell r="B411">
            <v>44627</v>
          </cell>
        </row>
        <row r="412">
          <cell r="B412">
            <v>44628</v>
          </cell>
        </row>
        <row r="413">
          <cell r="B413">
            <v>44629</v>
          </cell>
        </row>
        <row r="414">
          <cell r="B414">
            <v>44630</v>
          </cell>
        </row>
        <row r="415">
          <cell r="B415">
            <v>44631</v>
          </cell>
        </row>
        <row r="416">
          <cell r="B416">
            <v>44634</v>
          </cell>
        </row>
        <row r="417">
          <cell r="B417">
            <v>44635</v>
          </cell>
        </row>
        <row r="418">
          <cell r="B418">
            <v>44636</v>
          </cell>
        </row>
        <row r="419">
          <cell r="B419">
            <v>44637</v>
          </cell>
        </row>
        <row r="420">
          <cell r="B420">
            <v>44638</v>
          </cell>
        </row>
        <row r="421">
          <cell r="B421">
            <v>44641</v>
          </cell>
        </row>
        <row r="422">
          <cell r="B422">
            <v>44642</v>
          </cell>
        </row>
        <row r="423">
          <cell r="B423">
            <v>44643</v>
          </cell>
        </row>
        <row r="424">
          <cell r="B424">
            <v>44644</v>
          </cell>
        </row>
        <row r="425">
          <cell r="B425">
            <v>44645</v>
          </cell>
        </row>
        <row r="426">
          <cell r="B426">
            <v>44648</v>
          </cell>
        </row>
        <row r="427">
          <cell r="B427">
            <v>44649</v>
          </cell>
        </row>
        <row r="428">
          <cell r="B428">
            <v>44650</v>
          </cell>
        </row>
        <row r="429">
          <cell r="B429">
            <v>44651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57"/>
  <sheetViews>
    <sheetView showGridLines="0" tabSelected="1" topLeftCell="B1" zoomScale="85" zoomScaleNormal="85" workbookViewId="0">
      <selection activeCell="B10" sqref="B10:B11"/>
    </sheetView>
  </sheetViews>
  <sheetFormatPr defaultRowHeight="14.5" x14ac:dyDescent="0.35"/>
  <cols>
    <col min="1" max="1" width="3.1796875" customWidth="1"/>
    <col min="2" max="2" width="255.54296875" customWidth="1"/>
  </cols>
  <sheetData>
    <row r="2" spans="2:2" x14ac:dyDescent="0.35">
      <c r="B2" s="112" t="s">
        <v>0</v>
      </c>
    </row>
    <row r="3" spans="2:2" ht="41.25" customHeight="1" x14ac:dyDescent="0.35">
      <c r="B3" s="112"/>
    </row>
    <row r="4" spans="2:2" ht="5.25" customHeight="1" thickBot="1" x14ac:dyDescent="0.4">
      <c r="B4" s="112"/>
    </row>
    <row r="5" spans="2:2" ht="15" hidden="1" thickBot="1" x14ac:dyDescent="0.4">
      <c r="B5" s="112"/>
    </row>
    <row r="6" spans="2:2" ht="4.5" hidden="1" customHeight="1" thickBot="1" x14ac:dyDescent="0.4">
      <c r="B6" s="112"/>
    </row>
    <row r="7" spans="2:2" ht="7.5" hidden="1" customHeight="1" thickBot="1" x14ac:dyDescent="0.4">
      <c r="B7" s="112"/>
    </row>
    <row r="8" spans="2:2" hidden="1" x14ac:dyDescent="0.35">
      <c r="B8" s="112"/>
    </row>
    <row r="9" spans="2:2" ht="21.75" hidden="1" customHeight="1" thickBot="1" x14ac:dyDescent="0.4"/>
    <row r="10" spans="2:2" ht="409.5" customHeight="1" x14ac:dyDescent="0.35">
      <c r="B10" s="113" t="s">
        <v>109</v>
      </c>
    </row>
    <row r="11" spans="2:2" ht="120.75" customHeight="1" thickBot="1" x14ac:dyDescent="0.4">
      <c r="B11" s="114"/>
    </row>
    <row r="12" spans="2:2" ht="409.5" customHeight="1" thickBot="1" x14ac:dyDescent="0.4">
      <c r="B12" s="1" t="s">
        <v>65</v>
      </c>
    </row>
    <row r="17" spans="2:5" x14ac:dyDescent="0.35">
      <c r="B17" s="64"/>
      <c r="C17" s="64"/>
      <c r="D17" s="64"/>
      <c r="E17" s="64"/>
    </row>
    <row r="18" spans="2:5" x14ac:dyDescent="0.35">
      <c r="B18" s="64"/>
      <c r="C18" s="64"/>
      <c r="D18" s="64"/>
      <c r="E18" s="64"/>
    </row>
    <row r="19" spans="2:5" x14ac:dyDescent="0.35">
      <c r="B19" s="64"/>
      <c r="C19" s="64"/>
      <c r="D19" s="64"/>
      <c r="E19" s="64"/>
    </row>
    <row r="20" spans="2:5" x14ac:dyDescent="0.35">
      <c r="B20" s="64"/>
      <c r="C20" s="64"/>
      <c r="D20" s="64"/>
      <c r="E20" s="64"/>
    </row>
    <row r="21" spans="2:5" x14ac:dyDescent="0.35">
      <c r="B21" s="64"/>
      <c r="C21" s="64"/>
      <c r="D21" s="64"/>
      <c r="E21" s="64"/>
    </row>
    <row r="22" spans="2:5" x14ac:dyDescent="0.35">
      <c r="B22" s="64"/>
      <c r="C22" s="64"/>
      <c r="D22" s="64"/>
      <c r="E22" s="64"/>
    </row>
    <row r="23" spans="2:5" x14ac:dyDescent="0.35">
      <c r="B23" s="64"/>
      <c r="C23" s="64"/>
      <c r="D23" s="64"/>
      <c r="E23" s="64"/>
    </row>
    <row r="24" spans="2:5" x14ac:dyDescent="0.35">
      <c r="B24" s="64"/>
      <c r="C24" s="64"/>
      <c r="D24" s="64"/>
      <c r="E24" s="64"/>
    </row>
    <row r="25" spans="2:5" x14ac:dyDescent="0.35">
      <c r="B25" s="64"/>
      <c r="C25" s="64"/>
      <c r="D25" s="64"/>
      <c r="E25" s="64"/>
    </row>
    <row r="26" spans="2:5" x14ac:dyDescent="0.35">
      <c r="B26" s="64"/>
      <c r="C26" s="64"/>
      <c r="D26" s="64"/>
      <c r="E26" s="64"/>
    </row>
    <row r="27" spans="2:5" x14ac:dyDescent="0.35">
      <c r="B27" s="64"/>
      <c r="C27" s="64"/>
      <c r="D27" s="64"/>
      <c r="E27" s="64"/>
    </row>
    <row r="28" spans="2:5" x14ac:dyDescent="0.35">
      <c r="B28" s="64"/>
      <c r="C28" s="64"/>
      <c r="D28" s="64"/>
      <c r="E28" s="64"/>
    </row>
    <row r="29" spans="2:5" x14ac:dyDescent="0.35">
      <c r="B29" s="64"/>
      <c r="C29" s="64"/>
      <c r="D29" s="64"/>
      <c r="E29" s="64"/>
    </row>
    <row r="30" spans="2:5" x14ac:dyDescent="0.35">
      <c r="B30" s="64"/>
      <c r="C30" s="64"/>
      <c r="D30" s="64"/>
      <c r="E30" s="64"/>
    </row>
    <row r="31" spans="2:5" x14ac:dyDescent="0.35">
      <c r="B31" s="64"/>
      <c r="C31" s="64"/>
      <c r="D31" s="64"/>
      <c r="E31" s="64"/>
    </row>
    <row r="32" spans="2:5" x14ac:dyDescent="0.35">
      <c r="B32" s="64"/>
      <c r="C32" s="64"/>
      <c r="D32" s="64"/>
      <c r="E32" s="64"/>
    </row>
    <row r="33" spans="2:5" x14ac:dyDescent="0.35">
      <c r="B33" s="64"/>
      <c r="C33" s="64"/>
      <c r="D33" s="64"/>
      <c r="E33" s="64"/>
    </row>
    <row r="34" spans="2:5" x14ac:dyDescent="0.35">
      <c r="B34" s="64"/>
      <c r="C34" s="64"/>
      <c r="D34" s="64"/>
      <c r="E34" s="64"/>
    </row>
    <row r="35" spans="2:5" x14ac:dyDescent="0.35">
      <c r="B35" s="64"/>
      <c r="C35" s="64"/>
      <c r="D35" s="64"/>
      <c r="E35" s="64"/>
    </row>
    <row r="36" spans="2:5" x14ac:dyDescent="0.35">
      <c r="B36" s="64"/>
      <c r="C36" s="64"/>
      <c r="D36" s="64"/>
      <c r="E36" s="64"/>
    </row>
    <row r="37" spans="2:5" x14ac:dyDescent="0.35">
      <c r="B37" s="64"/>
      <c r="C37" s="64"/>
      <c r="D37" s="64"/>
      <c r="E37" s="64"/>
    </row>
    <row r="38" spans="2:5" x14ac:dyDescent="0.35">
      <c r="B38" s="64"/>
      <c r="C38" s="64"/>
      <c r="D38" s="64"/>
      <c r="E38" s="64"/>
    </row>
    <row r="39" spans="2:5" x14ac:dyDescent="0.35">
      <c r="B39" s="64"/>
      <c r="C39" s="64"/>
      <c r="D39" s="64"/>
      <c r="E39" s="64"/>
    </row>
    <row r="40" spans="2:5" x14ac:dyDescent="0.35">
      <c r="B40" s="64"/>
      <c r="C40" s="64"/>
      <c r="D40" s="64"/>
      <c r="E40" s="64"/>
    </row>
    <row r="41" spans="2:5" x14ac:dyDescent="0.35">
      <c r="B41" s="64"/>
      <c r="C41" s="64"/>
      <c r="D41" s="64"/>
      <c r="E41" s="64"/>
    </row>
    <row r="42" spans="2:5" x14ac:dyDescent="0.35">
      <c r="B42" s="64"/>
      <c r="C42" s="64"/>
      <c r="D42" s="64"/>
      <c r="E42" s="64"/>
    </row>
    <row r="43" spans="2:5" x14ac:dyDescent="0.35">
      <c r="B43" s="64"/>
      <c r="C43" s="64"/>
      <c r="D43" s="64"/>
      <c r="E43" s="64"/>
    </row>
    <row r="44" spans="2:5" x14ac:dyDescent="0.35">
      <c r="B44" s="64"/>
      <c r="C44" s="64"/>
      <c r="D44" s="64"/>
      <c r="E44" s="64"/>
    </row>
    <row r="45" spans="2:5" x14ac:dyDescent="0.35">
      <c r="B45" s="64"/>
      <c r="C45" s="64"/>
      <c r="D45" s="64"/>
      <c r="E45" s="64"/>
    </row>
    <row r="46" spans="2:5" x14ac:dyDescent="0.35">
      <c r="B46" s="64"/>
      <c r="C46" s="64"/>
      <c r="D46" s="64"/>
      <c r="E46" s="64"/>
    </row>
    <row r="47" spans="2:5" x14ac:dyDescent="0.35">
      <c r="B47" s="64"/>
      <c r="C47" s="64"/>
      <c r="D47" s="64"/>
      <c r="E47" s="64"/>
    </row>
    <row r="48" spans="2:5" x14ac:dyDescent="0.35">
      <c r="B48" s="64"/>
      <c r="C48" s="64"/>
      <c r="D48" s="64"/>
      <c r="E48" s="64"/>
    </row>
    <row r="49" spans="2:5" x14ac:dyDescent="0.35">
      <c r="B49" s="64"/>
      <c r="C49" s="64"/>
      <c r="D49" s="64"/>
      <c r="E49" s="64"/>
    </row>
    <row r="50" spans="2:5" x14ac:dyDescent="0.35">
      <c r="B50" s="64"/>
      <c r="C50" s="64"/>
      <c r="D50" s="64"/>
      <c r="E50" s="64"/>
    </row>
    <row r="51" spans="2:5" x14ac:dyDescent="0.35">
      <c r="B51" s="64"/>
      <c r="C51" s="64"/>
      <c r="D51" s="64"/>
      <c r="E51" s="64"/>
    </row>
    <row r="52" spans="2:5" x14ac:dyDescent="0.35">
      <c r="B52" s="64"/>
      <c r="C52" s="64"/>
      <c r="D52" s="64"/>
      <c r="E52" s="64"/>
    </row>
    <row r="53" spans="2:5" x14ac:dyDescent="0.35">
      <c r="B53" s="64"/>
      <c r="C53" s="64"/>
      <c r="D53" s="64"/>
      <c r="E53" s="64"/>
    </row>
    <row r="54" spans="2:5" x14ac:dyDescent="0.35">
      <c r="B54" s="64"/>
      <c r="C54" s="64"/>
      <c r="D54" s="64"/>
      <c r="E54" s="64"/>
    </row>
    <row r="55" spans="2:5" x14ac:dyDescent="0.35">
      <c r="B55" s="64"/>
      <c r="C55" s="64"/>
      <c r="D55" s="64"/>
      <c r="E55" s="64"/>
    </row>
    <row r="56" spans="2:5" x14ac:dyDescent="0.35">
      <c r="B56" s="64"/>
      <c r="C56" s="64"/>
      <c r="D56" s="64"/>
      <c r="E56" s="64"/>
    </row>
    <row r="57" spans="2:5" x14ac:dyDescent="0.35">
      <c r="B57" s="64"/>
      <c r="C57" s="64"/>
      <c r="D57" s="64"/>
      <c r="E57" s="64"/>
    </row>
    <row r="58" spans="2:5" x14ac:dyDescent="0.35">
      <c r="B58" s="64"/>
      <c r="C58" s="64"/>
      <c r="D58" s="64"/>
      <c r="E58" s="64"/>
    </row>
    <row r="59" spans="2:5" x14ac:dyDescent="0.35">
      <c r="B59" s="64"/>
      <c r="C59" s="64"/>
      <c r="D59" s="64"/>
      <c r="E59" s="64"/>
    </row>
    <row r="60" spans="2:5" x14ac:dyDescent="0.35">
      <c r="B60" s="64"/>
      <c r="C60" s="64"/>
      <c r="D60" s="64"/>
      <c r="E60" s="64"/>
    </row>
    <row r="61" spans="2:5" x14ac:dyDescent="0.35">
      <c r="B61" s="64"/>
      <c r="C61" s="64"/>
      <c r="D61" s="64"/>
      <c r="E61" s="64"/>
    </row>
    <row r="62" spans="2:5" x14ac:dyDescent="0.35">
      <c r="B62" s="64"/>
      <c r="C62" s="64"/>
      <c r="D62" s="64"/>
      <c r="E62" s="64"/>
    </row>
    <row r="63" spans="2:5" x14ac:dyDescent="0.35">
      <c r="B63" s="64"/>
      <c r="C63" s="64"/>
      <c r="D63" s="64"/>
      <c r="E63" s="64"/>
    </row>
    <row r="64" spans="2:5" x14ac:dyDescent="0.35">
      <c r="B64" s="64"/>
      <c r="C64" s="64"/>
      <c r="D64" s="64"/>
      <c r="E64" s="64"/>
    </row>
    <row r="65" spans="2:5" x14ac:dyDescent="0.35">
      <c r="B65" s="64"/>
      <c r="C65" s="64"/>
      <c r="D65" s="64"/>
      <c r="E65" s="64"/>
    </row>
    <row r="66" spans="2:5" x14ac:dyDescent="0.35">
      <c r="B66" s="64"/>
      <c r="C66" s="64"/>
      <c r="D66" s="64"/>
      <c r="E66" s="64"/>
    </row>
    <row r="67" spans="2:5" x14ac:dyDescent="0.35">
      <c r="B67" s="64"/>
      <c r="C67" s="64"/>
      <c r="D67" s="64"/>
      <c r="E67" s="64"/>
    </row>
    <row r="68" spans="2:5" x14ac:dyDescent="0.35">
      <c r="B68" s="64"/>
      <c r="C68" s="64"/>
      <c r="D68" s="64"/>
      <c r="E68" s="64"/>
    </row>
    <row r="69" spans="2:5" x14ac:dyDescent="0.35">
      <c r="B69" s="64"/>
      <c r="C69" s="64"/>
      <c r="D69" s="64"/>
      <c r="E69" s="64"/>
    </row>
    <row r="70" spans="2:5" x14ac:dyDescent="0.35">
      <c r="B70" s="64"/>
      <c r="C70" s="64"/>
      <c r="D70" s="64"/>
      <c r="E70" s="64"/>
    </row>
    <row r="71" spans="2:5" x14ac:dyDescent="0.35">
      <c r="B71" s="64"/>
      <c r="C71" s="64"/>
      <c r="D71" s="64"/>
      <c r="E71" s="64"/>
    </row>
    <row r="72" spans="2:5" x14ac:dyDescent="0.35">
      <c r="B72" s="64"/>
      <c r="C72" s="64"/>
      <c r="D72" s="64"/>
      <c r="E72" s="64"/>
    </row>
    <row r="73" spans="2:5" x14ac:dyDescent="0.35">
      <c r="B73" s="64"/>
      <c r="C73" s="64"/>
      <c r="D73" s="64"/>
      <c r="E73" s="64"/>
    </row>
    <row r="74" spans="2:5" x14ac:dyDescent="0.35">
      <c r="B74" s="64"/>
      <c r="C74" s="64"/>
      <c r="D74" s="64"/>
      <c r="E74" s="64"/>
    </row>
    <row r="75" spans="2:5" x14ac:dyDescent="0.35">
      <c r="B75" s="64"/>
      <c r="C75" s="64"/>
      <c r="D75" s="64"/>
      <c r="E75" s="64"/>
    </row>
    <row r="76" spans="2:5" x14ac:dyDescent="0.35">
      <c r="B76" s="64"/>
      <c r="C76" s="64"/>
      <c r="D76" s="64"/>
      <c r="E76" s="64"/>
    </row>
    <row r="77" spans="2:5" x14ac:dyDescent="0.35">
      <c r="B77" s="64"/>
      <c r="C77" s="64"/>
      <c r="D77" s="64"/>
      <c r="E77" s="64"/>
    </row>
    <row r="78" spans="2:5" x14ac:dyDescent="0.35">
      <c r="B78" s="64"/>
      <c r="C78" s="64"/>
      <c r="D78" s="64"/>
      <c r="E78" s="64"/>
    </row>
    <row r="79" spans="2:5" x14ac:dyDescent="0.35">
      <c r="B79" s="64"/>
      <c r="C79" s="64"/>
      <c r="D79" s="64"/>
      <c r="E79" s="64"/>
    </row>
    <row r="80" spans="2:5" x14ac:dyDescent="0.35">
      <c r="B80" s="64"/>
      <c r="C80" s="64"/>
      <c r="D80" s="64"/>
      <c r="E80" s="64"/>
    </row>
    <row r="81" spans="2:5" x14ac:dyDescent="0.35">
      <c r="B81" s="64"/>
      <c r="C81" s="64"/>
      <c r="D81" s="64"/>
      <c r="E81" s="64"/>
    </row>
    <row r="82" spans="2:5" x14ac:dyDescent="0.35">
      <c r="B82" s="64"/>
      <c r="C82" s="64"/>
      <c r="D82" s="64"/>
      <c r="E82" s="64"/>
    </row>
    <row r="83" spans="2:5" x14ac:dyDescent="0.35">
      <c r="B83" s="64"/>
      <c r="C83" s="64"/>
      <c r="D83" s="64"/>
      <c r="E83" s="64"/>
    </row>
    <row r="84" spans="2:5" x14ac:dyDescent="0.35">
      <c r="B84" s="64"/>
      <c r="C84" s="64"/>
      <c r="D84" s="64"/>
      <c r="E84" s="64"/>
    </row>
    <row r="85" spans="2:5" x14ac:dyDescent="0.35">
      <c r="B85" s="64"/>
      <c r="C85" s="64"/>
      <c r="D85" s="64"/>
      <c r="E85" s="64"/>
    </row>
    <row r="86" spans="2:5" x14ac:dyDescent="0.35">
      <c r="B86" s="64"/>
      <c r="C86" s="64"/>
      <c r="D86" s="64"/>
      <c r="E86" s="64"/>
    </row>
    <row r="87" spans="2:5" x14ac:dyDescent="0.35">
      <c r="B87" s="64"/>
      <c r="C87" s="64"/>
      <c r="D87" s="64"/>
      <c r="E87" s="64"/>
    </row>
    <row r="88" spans="2:5" x14ac:dyDescent="0.35">
      <c r="B88" s="64"/>
      <c r="C88" s="64"/>
      <c r="D88" s="64"/>
      <c r="E88" s="64"/>
    </row>
    <row r="89" spans="2:5" x14ac:dyDescent="0.35">
      <c r="B89" s="64"/>
      <c r="C89" s="64"/>
      <c r="D89" s="64"/>
      <c r="E89" s="64"/>
    </row>
    <row r="90" spans="2:5" x14ac:dyDescent="0.35">
      <c r="B90" s="64"/>
      <c r="C90" s="64"/>
      <c r="D90" s="64"/>
      <c r="E90" s="64"/>
    </row>
    <row r="91" spans="2:5" x14ac:dyDescent="0.35">
      <c r="B91" s="64"/>
      <c r="C91" s="64"/>
      <c r="D91" s="64"/>
      <c r="E91" s="64"/>
    </row>
    <row r="92" spans="2:5" x14ac:dyDescent="0.35">
      <c r="B92" s="64"/>
      <c r="C92" s="64"/>
      <c r="D92" s="64"/>
      <c r="E92" s="64"/>
    </row>
    <row r="93" spans="2:5" x14ac:dyDescent="0.35">
      <c r="B93" s="64"/>
      <c r="C93" s="64"/>
      <c r="D93" s="64"/>
      <c r="E93" s="64"/>
    </row>
    <row r="94" spans="2:5" x14ac:dyDescent="0.35">
      <c r="B94" s="64"/>
      <c r="C94" s="64"/>
      <c r="D94" s="64"/>
      <c r="E94" s="64"/>
    </row>
    <row r="95" spans="2:5" x14ac:dyDescent="0.35">
      <c r="B95" s="64"/>
      <c r="C95" s="64"/>
      <c r="D95" s="64"/>
      <c r="E95" s="64"/>
    </row>
    <row r="96" spans="2:5" x14ac:dyDescent="0.35">
      <c r="B96" s="64"/>
      <c r="C96" s="64"/>
      <c r="D96" s="64"/>
      <c r="E96" s="64"/>
    </row>
    <row r="97" spans="2:5" x14ac:dyDescent="0.35">
      <c r="B97" s="64"/>
      <c r="C97" s="64"/>
      <c r="D97" s="64"/>
      <c r="E97" s="64"/>
    </row>
    <row r="98" spans="2:5" x14ac:dyDescent="0.35">
      <c r="B98" s="64"/>
      <c r="C98" s="64"/>
      <c r="D98" s="64"/>
      <c r="E98" s="64"/>
    </row>
    <row r="99" spans="2:5" x14ac:dyDescent="0.35">
      <c r="B99" s="64"/>
      <c r="C99" s="64"/>
      <c r="D99" s="64"/>
      <c r="E99" s="64"/>
    </row>
    <row r="100" spans="2:5" x14ac:dyDescent="0.35">
      <c r="B100" s="64"/>
      <c r="C100" s="64"/>
      <c r="D100" s="64"/>
      <c r="E100" s="64"/>
    </row>
    <row r="101" spans="2:5" x14ac:dyDescent="0.35">
      <c r="B101" s="64"/>
      <c r="C101" s="64"/>
      <c r="D101" s="64"/>
      <c r="E101" s="64"/>
    </row>
    <row r="102" spans="2:5" x14ac:dyDescent="0.35">
      <c r="B102" s="64"/>
      <c r="C102" s="64"/>
      <c r="D102" s="64"/>
      <c r="E102" s="64"/>
    </row>
    <row r="103" spans="2:5" x14ac:dyDescent="0.35">
      <c r="B103" s="64"/>
      <c r="C103" s="64"/>
      <c r="D103" s="64"/>
      <c r="E103" s="64"/>
    </row>
    <row r="104" spans="2:5" x14ac:dyDescent="0.35">
      <c r="B104" s="64"/>
      <c r="C104" s="64"/>
      <c r="D104" s="64"/>
      <c r="E104" s="64"/>
    </row>
    <row r="105" spans="2:5" x14ac:dyDescent="0.35">
      <c r="B105" s="64"/>
      <c r="C105" s="64"/>
      <c r="D105" s="64"/>
      <c r="E105" s="64"/>
    </row>
    <row r="106" spans="2:5" x14ac:dyDescent="0.35">
      <c r="B106" s="64"/>
      <c r="C106" s="64"/>
      <c r="D106" s="64"/>
      <c r="E106" s="64"/>
    </row>
    <row r="107" spans="2:5" x14ac:dyDescent="0.35">
      <c r="B107" s="64"/>
      <c r="C107" s="64"/>
      <c r="D107" s="64"/>
      <c r="E107" s="64"/>
    </row>
    <row r="108" spans="2:5" x14ac:dyDescent="0.35">
      <c r="B108" s="64"/>
      <c r="C108" s="64"/>
      <c r="D108" s="64"/>
      <c r="E108" s="64"/>
    </row>
    <row r="109" spans="2:5" x14ac:dyDescent="0.35">
      <c r="B109" s="64"/>
      <c r="C109" s="64"/>
      <c r="D109" s="64"/>
      <c r="E109" s="64"/>
    </row>
    <row r="110" spans="2:5" x14ac:dyDescent="0.35">
      <c r="B110" s="64"/>
      <c r="C110" s="64"/>
      <c r="D110" s="64"/>
      <c r="E110" s="64"/>
    </row>
    <row r="111" spans="2:5" x14ac:dyDescent="0.35">
      <c r="B111" s="64"/>
      <c r="C111" s="64"/>
      <c r="D111" s="64"/>
      <c r="E111" s="64"/>
    </row>
    <row r="112" spans="2:5" x14ac:dyDescent="0.35">
      <c r="B112" s="64"/>
      <c r="C112" s="64"/>
      <c r="D112" s="64"/>
      <c r="E112" s="64"/>
    </row>
    <row r="113" spans="2:5" x14ac:dyDescent="0.35">
      <c r="B113" s="64"/>
      <c r="C113" s="64"/>
      <c r="D113" s="64"/>
      <c r="E113" s="64"/>
    </row>
    <row r="114" spans="2:5" x14ac:dyDescent="0.35">
      <c r="B114" s="64"/>
      <c r="C114" s="64"/>
      <c r="D114" s="64"/>
      <c r="E114" s="64"/>
    </row>
    <row r="115" spans="2:5" x14ac:dyDescent="0.35">
      <c r="B115" s="64"/>
      <c r="C115" s="64"/>
      <c r="D115" s="64"/>
      <c r="E115" s="64"/>
    </row>
    <row r="116" spans="2:5" x14ac:dyDescent="0.35">
      <c r="B116" s="64"/>
      <c r="C116" s="64"/>
      <c r="D116" s="64"/>
      <c r="E116" s="64"/>
    </row>
    <row r="117" spans="2:5" x14ac:dyDescent="0.35">
      <c r="B117" s="64"/>
      <c r="C117" s="64"/>
      <c r="D117" s="64"/>
      <c r="E117" s="64"/>
    </row>
    <row r="118" spans="2:5" x14ac:dyDescent="0.35">
      <c r="B118" s="64"/>
      <c r="C118" s="64"/>
      <c r="D118" s="64"/>
      <c r="E118" s="64"/>
    </row>
    <row r="119" spans="2:5" x14ac:dyDescent="0.35">
      <c r="B119" s="64"/>
      <c r="C119" s="64"/>
      <c r="D119" s="64"/>
      <c r="E119" s="64"/>
    </row>
    <row r="120" spans="2:5" x14ac:dyDescent="0.35">
      <c r="B120" s="64"/>
      <c r="C120" s="64"/>
      <c r="D120" s="64"/>
      <c r="E120" s="64"/>
    </row>
    <row r="121" spans="2:5" x14ac:dyDescent="0.35">
      <c r="B121" s="64"/>
      <c r="C121" s="64"/>
      <c r="D121" s="64"/>
      <c r="E121" s="64"/>
    </row>
    <row r="122" spans="2:5" x14ac:dyDescent="0.35">
      <c r="B122" s="64"/>
      <c r="C122" s="64"/>
      <c r="D122" s="64"/>
      <c r="E122" s="64"/>
    </row>
    <row r="123" spans="2:5" x14ac:dyDescent="0.35">
      <c r="B123" s="64"/>
      <c r="C123" s="64"/>
      <c r="D123" s="64"/>
      <c r="E123" s="64"/>
    </row>
    <row r="124" spans="2:5" x14ac:dyDescent="0.35">
      <c r="B124" s="64"/>
      <c r="C124" s="64"/>
      <c r="D124" s="64"/>
      <c r="E124" s="64"/>
    </row>
    <row r="125" spans="2:5" x14ac:dyDescent="0.35">
      <c r="B125" s="64"/>
      <c r="C125" s="64"/>
      <c r="D125" s="64"/>
      <c r="E125" s="64"/>
    </row>
    <row r="126" spans="2:5" x14ac:dyDescent="0.35">
      <c r="B126" s="64"/>
      <c r="C126" s="64"/>
      <c r="D126" s="64"/>
      <c r="E126" s="64"/>
    </row>
    <row r="127" spans="2:5" x14ac:dyDescent="0.35">
      <c r="B127" s="64"/>
      <c r="C127" s="64"/>
      <c r="D127" s="64"/>
      <c r="E127" s="64"/>
    </row>
    <row r="128" spans="2:5" x14ac:dyDescent="0.35">
      <c r="B128" s="64"/>
      <c r="C128" s="64"/>
      <c r="D128" s="64"/>
      <c r="E128" s="64"/>
    </row>
    <row r="129" spans="2:5" x14ac:dyDescent="0.35">
      <c r="B129" s="64"/>
      <c r="C129" s="64"/>
      <c r="D129" s="64"/>
      <c r="E129" s="64"/>
    </row>
    <row r="130" spans="2:5" x14ac:dyDescent="0.35">
      <c r="B130" s="64"/>
      <c r="C130" s="64"/>
      <c r="D130" s="64"/>
      <c r="E130" s="64"/>
    </row>
    <row r="131" spans="2:5" x14ac:dyDescent="0.35">
      <c r="B131" s="64"/>
      <c r="C131" s="64"/>
      <c r="D131" s="64"/>
      <c r="E131" s="64"/>
    </row>
    <row r="132" spans="2:5" x14ac:dyDescent="0.35">
      <c r="B132" s="64"/>
      <c r="C132" s="64"/>
      <c r="D132" s="64"/>
      <c r="E132" s="64"/>
    </row>
    <row r="133" spans="2:5" x14ac:dyDescent="0.35">
      <c r="B133" s="64"/>
      <c r="C133" s="64"/>
      <c r="D133" s="64"/>
      <c r="E133" s="64"/>
    </row>
    <row r="134" spans="2:5" x14ac:dyDescent="0.35">
      <c r="B134" s="64"/>
      <c r="C134" s="64"/>
      <c r="D134" s="64"/>
      <c r="E134" s="64"/>
    </row>
    <row r="135" spans="2:5" x14ac:dyDescent="0.35">
      <c r="B135" s="64"/>
      <c r="C135" s="64"/>
      <c r="D135" s="64"/>
      <c r="E135" s="64"/>
    </row>
    <row r="136" spans="2:5" x14ac:dyDescent="0.35">
      <c r="B136" s="64"/>
      <c r="C136" s="64"/>
      <c r="D136" s="64"/>
      <c r="E136" s="64"/>
    </row>
    <row r="137" spans="2:5" x14ac:dyDescent="0.35">
      <c r="B137" s="64"/>
      <c r="C137" s="64"/>
      <c r="D137" s="64"/>
      <c r="E137" s="64"/>
    </row>
    <row r="138" spans="2:5" x14ac:dyDescent="0.35">
      <c r="B138" s="64"/>
      <c r="C138" s="64"/>
      <c r="D138" s="64"/>
      <c r="E138" s="64"/>
    </row>
    <row r="139" spans="2:5" x14ac:dyDescent="0.35">
      <c r="B139" s="64"/>
      <c r="C139" s="64"/>
      <c r="D139" s="64"/>
      <c r="E139" s="64"/>
    </row>
    <row r="140" spans="2:5" x14ac:dyDescent="0.35">
      <c r="B140" s="64"/>
      <c r="C140" s="64"/>
      <c r="D140" s="64"/>
      <c r="E140" s="64"/>
    </row>
    <row r="141" spans="2:5" x14ac:dyDescent="0.35">
      <c r="B141" s="64"/>
      <c r="C141" s="64"/>
      <c r="D141" s="64"/>
      <c r="E141" s="64"/>
    </row>
    <row r="142" spans="2:5" x14ac:dyDescent="0.35">
      <c r="B142" s="64"/>
      <c r="C142" s="64"/>
      <c r="D142" s="64"/>
      <c r="E142" s="64"/>
    </row>
    <row r="143" spans="2:5" x14ac:dyDescent="0.35">
      <c r="B143" s="64"/>
      <c r="C143" s="64"/>
      <c r="D143" s="64"/>
      <c r="E143" s="64"/>
    </row>
    <row r="144" spans="2:5" x14ac:dyDescent="0.35">
      <c r="B144" s="64"/>
      <c r="C144" s="64"/>
      <c r="D144" s="64"/>
      <c r="E144" s="64"/>
    </row>
    <row r="145" spans="2:5" x14ac:dyDescent="0.35">
      <c r="B145" s="64"/>
      <c r="C145" s="64"/>
      <c r="D145" s="64"/>
      <c r="E145" s="64"/>
    </row>
    <row r="146" spans="2:5" x14ac:dyDescent="0.35">
      <c r="B146" s="64"/>
      <c r="C146" s="64"/>
      <c r="D146" s="64"/>
      <c r="E146" s="64"/>
    </row>
    <row r="147" spans="2:5" x14ac:dyDescent="0.35">
      <c r="B147" s="64"/>
      <c r="C147" s="64"/>
      <c r="D147" s="64"/>
      <c r="E147" s="64"/>
    </row>
    <row r="148" spans="2:5" x14ac:dyDescent="0.35">
      <c r="B148" s="64"/>
      <c r="C148" s="64"/>
      <c r="D148" s="64"/>
      <c r="E148" s="64"/>
    </row>
    <row r="149" spans="2:5" x14ac:dyDescent="0.35">
      <c r="B149" s="64"/>
      <c r="C149" s="64"/>
      <c r="D149" s="64"/>
      <c r="E149" s="64"/>
    </row>
    <row r="150" spans="2:5" x14ac:dyDescent="0.35">
      <c r="B150" s="64"/>
      <c r="C150" s="64"/>
      <c r="D150" s="64"/>
      <c r="E150" s="64"/>
    </row>
    <row r="151" spans="2:5" x14ac:dyDescent="0.35">
      <c r="B151" s="64"/>
      <c r="C151" s="64"/>
      <c r="D151" s="64"/>
      <c r="E151" s="64"/>
    </row>
    <row r="152" spans="2:5" x14ac:dyDescent="0.35">
      <c r="B152" s="64"/>
      <c r="C152" s="64"/>
      <c r="D152" s="64"/>
      <c r="E152" s="64"/>
    </row>
    <row r="153" spans="2:5" x14ac:dyDescent="0.35">
      <c r="B153" s="64"/>
      <c r="C153" s="64"/>
      <c r="D153" s="64"/>
      <c r="E153" s="64"/>
    </row>
    <row r="154" spans="2:5" x14ac:dyDescent="0.35">
      <c r="B154" s="64"/>
      <c r="C154" s="64"/>
      <c r="D154" s="64"/>
      <c r="E154" s="64"/>
    </row>
    <row r="155" spans="2:5" x14ac:dyDescent="0.35">
      <c r="B155" s="64"/>
      <c r="C155" s="64"/>
      <c r="D155" s="64"/>
      <c r="E155" s="64"/>
    </row>
    <row r="156" spans="2:5" x14ac:dyDescent="0.35">
      <c r="B156" s="64"/>
      <c r="C156" s="64"/>
      <c r="D156" s="64"/>
      <c r="E156" s="64"/>
    </row>
    <row r="157" spans="2:5" x14ac:dyDescent="0.35">
      <c r="B157" s="64"/>
      <c r="C157" s="64"/>
      <c r="D157" s="64"/>
      <c r="E157" s="64"/>
    </row>
    <row r="158" spans="2:5" x14ac:dyDescent="0.35">
      <c r="B158" s="64"/>
      <c r="C158" s="64"/>
      <c r="D158" s="64"/>
      <c r="E158" s="64"/>
    </row>
    <row r="159" spans="2:5" x14ac:dyDescent="0.35">
      <c r="B159" s="64"/>
      <c r="C159" s="64"/>
      <c r="D159" s="64"/>
      <c r="E159" s="64"/>
    </row>
    <row r="160" spans="2:5" x14ac:dyDescent="0.35">
      <c r="B160" s="64"/>
      <c r="C160" s="64"/>
      <c r="D160" s="64"/>
      <c r="E160" s="64"/>
    </row>
    <row r="161" spans="2:5" x14ac:dyDescent="0.35">
      <c r="B161" s="64"/>
      <c r="C161" s="64"/>
      <c r="D161" s="64"/>
      <c r="E161" s="64"/>
    </row>
    <row r="162" spans="2:5" x14ac:dyDescent="0.35">
      <c r="B162" s="64"/>
      <c r="C162" s="64"/>
      <c r="D162" s="64"/>
      <c r="E162" s="64"/>
    </row>
    <row r="163" spans="2:5" x14ac:dyDescent="0.35">
      <c r="B163" s="64"/>
      <c r="C163" s="64"/>
      <c r="D163" s="64"/>
      <c r="E163" s="64"/>
    </row>
    <row r="164" spans="2:5" x14ac:dyDescent="0.35">
      <c r="B164" s="64"/>
      <c r="C164" s="64"/>
      <c r="D164" s="64"/>
      <c r="E164" s="64"/>
    </row>
    <row r="165" spans="2:5" x14ac:dyDescent="0.35">
      <c r="B165" s="64"/>
      <c r="C165" s="64"/>
      <c r="D165" s="64"/>
      <c r="E165" s="64"/>
    </row>
    <row r="166" spans="2:5" x14ac:dyDescent="0.35">
      <c r="B166" s="64"/>
      <c r="C166" s="64"/>
      <c r="D166" s="64"/>
      <c r="E166" s="64"/>
    </row>
    <row r="167" spans="2:5" x14ac:dyDescent="0.35">
      <c r="B167" s="64"/>
      <c r="C167" s="64"/>
      <c r="D167" s="64"/>
      <c r="E167" s="64"/>
    </row>
    <row r="168" spans="2:5" x14ac:dyDescent="0.35">
      <c r="B168" s="64"/>
      <c r="C168" s="64"/>
      <c r="D168" s="64"/>
      <c r="E168" s="64"/>
    </row>
    <row r="169" spans="2:5" x14ac:dyDescent="0.35">
      <c r="B169" s="64"/>
      <c r="C169" s="64"/>
      <c r="D169" s="64"/>
      <c r="E169" s="64"/>
    </row>
    <row r="170" spans="2:5" x14ac:dyDescent="0.35">
      <c r="B170" s="64"/>
      <c r="C170" s="64"/>
      <c r="D170" s="64"/>
      <c r="E170" s="64"/>
    </row>
    <row r="171" spans="2:5" x14ac:dyDescent="0.35">
      <c r="B171" s="64"/>
      <c r="C171" s="64"/>
      <c r="D171" s="64"/>
      <c r="E171" s="64"/>
    </row>
    <row r="172" spans="2:5" x14ac:dyDescent="0.35">
      <c r="B172" s="64"/>
      <c r="C172" s="64"/>
      <c r="D172" s="64"/>
      <c r="E172" s="64"/>
    </row>
    <row r="173" spans="2:5" x14ac:dyDescent="0.35">
      <c r="B173" s="64"/>
      <c r="C173" s="64"/>
      <c r="D173" s="64"/>
      <c r="E173" s="64"/>
    </row>
    <row r="174" spans="2:5" x14ac:dyDescent="0.35">
      <c r="B174" s="64"/>
      <c r="C174" s="64"/>
      <c r="D174" s="64"/>
      <c r="E174" s="64"/>
    </row>
    <row r="175" spans="2:5" x14ac:dyDescent="0.35">
      <c r="B175" s="64"/>
      <c r="C175" s="64"/>
      <c r="D175" s="64"/>
      <c r="E175" s="64"/>
    </row>
    <row r="176" spans="2:5" x14ac:dyDescent="0.35">
      <c r="B176" s="64"/>
      <c r="C176" s="64"/>
      <c r="D176" s="64"/>
      <c r="E176" s="64"/>
    </row>
    <row r="177" spans="2:5" x14ac:dyDescent="0.35">
      <c r="B177" s="64"/>
      <c r="C177" s="64"/>
      <c r="D177" s="64"/>
      <c r="E177" s="64"/>
    </row>
    <row r="178" spans="2:5" x14ac:dyDescent="0.35">
      <c r="B178" s="64"/>
      <c r="C178" s="64"/>
      <c r="D178" s="64"/>
      <c r="E178" s="64"/>
    </row>
    <row r="179" spans="2:5" x14ac:dyDescent="0.35">
      <c r="B179" s="64"/>
      <c r="C179" s="64"/>
      <c r="D179" s="64"/>
      <c r="E179" s="64"/>
    </row>
    <row r="180" spans="2:5" x14ac:dyDescent="0.35">
      <c r="B180" s="64"/>
      <c r="C180" s="64"/>
      <c r="D180" s="64"/>
      <c r="E180" s="64"/>
    </row>
    <row r="181" spans="2:5" x14ac:dyDescent="0.35">
      <c r="B181" s="64"/>
      <c r="C181" s="64"/>
      <c r="D181" s="64"/>
      <c r="E181" s="64"/>
    </row>
    <row r="182" spans="2:5" x14ac:dyDescent="0.35">
      <c r="B182" s="64"/>
      <c r="C182" s="64"/>
      <c r="D182" s="64"/>
      <c r="E182" s="64"/>
    </row>
    <row r="183" spans="2:5" x14ac:dyDescent="0.35">
      <c r="B183" s="64"/>
      <c r="C183" s="64"/>
      <c r="D183" s="64"/>
      <c r="E183" s="64"/>
    </row>
    <row r="184" spans="2:5" x14ac:dyDescent="0.35">
      <c r="B184" s="64"/>
      <c r="C184" s="64"/>
      <c r="D184" s="64"/>
      <c r="E184" s="64"/>
    </row>
    <row r="185" spans="2:5" x14ac:dyDescent="0.35">
      <c r="B185" s="64"/>
      <c r="C185" s="64"/>
      <c r="D185" s="64"/>
      <c r="E185" s="64"/>
    </row>
    <row r="186" spans="2:5" x14ac:dyDescent="0.35">
      <c r="B186" s="64"/>
      <c r="C186" s="64"/>
      <c r="D186" s="64"/>
      <c r="E186" s="64"/>
    </row>
    <row r="187" spans="2:5" x14ac:dyDescent="0.35">
      <c r="B187" s="64"/>
      <c r="C187" s="64"/>
      <c r="D187" s="64"/>
      <c r="E187" s="64"/>
    </row>
    <row r="188" spans="2:5" x14ac:dyDescent="0.35">
      <c r="B188" s="64"/>
      <c r="C188" s="64"/>
      <c r="D188" s="64"/>
      <c r="E188" s="64"/>
    </row>
    <row r="189" spans="2:5" x14ac:dyDescent="0.35">
      <c r="B189" s="64"/>
      <c r="C189" s="64"/>
      <c r="D189" s="64"/>
      <c r="E189" s="64"/>
    </row>
    <row r="190" spans="2:5" x14ac:dyDescent="0.35">
      <c r="B190" s="64"/>
      <c r="C190" s="64"/>
      <c r="D190" s="64"/>
      <c r="E190" s="64"/>
    </row>
    <row r="191" spans="2:5" x14ac:dyDescent="0.35">
      <c r="B191" s="64"/>
      <c r="C191" s="64"/>
      <c r="D191" s="64"/>
      <c r="E191" s="64"/>
    </row>
    <row r="192" spans="2:5" x14ac:dyDescent="0.35">
      <c r="B192" s="64"/>
      <c r="C192" s="64"/>
      <c r="D192" s="64"/>
      <c r="E192" s="64"/>
    </row>
    <row r="193" spans="2:5" x14ac:dyDescent="0.35">
      <c r="B193" s="64"/>
      <c r="C193" s="64"/>
      <c r="D193" s="64"/>
      <c r="E193" s="64"/>
    </row>
    <row r="194" spans="2:5" x14ac:dyDescent="0.35">
      <c r="B194" s="64"/>
      <c r="C194" s="64"/>
      <c r="D194" s="64"/>
      <c r="E194" s="64"/>
    </row>
    <row r="195" spans="2:5" x14ac:dyDescent="0.35">
      <c r="B195" s="64"/>
      <c r="C195" s="64"/>
      <c r="D195" s="64"/>
      <c r="E195" s="64"/>
    </row>
    <row r="196" spans="2:5" x14ac:dyDescent="0.35">
      <c r="B196" s="64"/>
      <c r="C196" s="64"/>
      <c r="D196" s="64"/>
      <c r="E196" s="64"/>
    </row>
    <row r="197" spans="2:5" x14ac:dyDescent="0.35">
      <c r="B197" s="64"/>
      <c r="C197" s="64"/>
      <c r="D197" s="64"/>
      <c r="E197" s="64"/>
    </row>
    <row r="198" spans="2:5" x14ac:dyDescent="0.35">
      <c r="B198" s="64"/>
      <c r="C198" s="64"/>
      <c r="D198" s="64"/>
      <c r="E198" s="64"/>
    </row>
    <row r="199" spans="2:5" x14ac:dyDescent="0.35">
      <c r="B199" s="64"/>
      <c r="C199" s="64"/>
      <c r="D199" s="64"/>
      <c r="E199" s="64"/>
    </row>
    <row r="200" spans="2:5" x14ac:dyDescent="0.35">
      <c r="B200" s="64"/>
      <c r="C200" s="64"/>
      <c r="D200" s="64"/>
      <c r="E200" s="64"/>
    </row>
    <row r="201" spans="2:5" x14ac:dyDescent="0.35">
      <c r="B201" s="64"/>
      <c r="C201" s="64"/>
      <c r="D201" s="64"/>
      <c r="E201" s="64"/>
    </row>
    <row r="202" spans="2:5" x14ac:dyDescent="0.35">
      <c r="B202" s="64"/>
      <c r="C202" s="64"/>
      <c r="D202" s="64"/>
      <c r="E202" s="64"/>
    </row>
    <row r="203" spans="2:5" x14ac:dyDescent="0.35">
      <c r="B203" s="64"/>
      <c r="C203" s="64"/>
      <c r="D203" s="64"/>
      <c r="E203" s="64"/>
    </row>
    <row r="204" spans="2:5" x14ac:dyDescent="0.35">
      <c r="B204" s="64"/>
      <c r="C204" s="64"/>
      <c r="D204" s="64"/>
      <c r="E204" s="64"/>
    </row>
    <row r="205" spans="2:5" x14ac:dyDescent="0.35">
      <c r="B205" s="64"/>
      <c r="C205" s="64"/>
      <c r="D205" s="64"/>
      <c r="E205" s="64"/>
    </row>
    <row r="206" spans="2:5" x14ac:dyDescent="0.35">
      <c r="B206" s="64"/>
      <c r="C206" s="64"/>
      <c r="D206" s="64"/>
      <c r="E206" s="64"/>
    </row>
    <row r="207" spans="2:5" x14ac:dyDescent="0.35">
      <c r="B207" s="64"/>
      <c r="C207" s="64"/>
      <c r="D207" s="64"/>
      <c r="E207" s="64"/>
    </row>
    <row r="208" spans="2:5" x14ac:dyDescent="0.35">
      <c r="B208" s="64"/>
      <c r="C208" s="64"/>
      <c r="D208" s="64"/>
      <c r="E208" s="64"/>
    </row>
    <row r="209" spans="2:5" x14ac:dyDescent="0.35">
      <c r="B209" s="64"/>
      <c r="C209" s="64"/>
      <c r="D209" s="64"/>
      <c r="E209" s="64"/>
    </row>
    <row r="210" spans="2:5" x14ac:dyDescent="0.35">
      <c r="B210" s="64"/>
      <c r="C210" s="64"/>
      <c r="D210" s="64"/>
      <c r="E210" s="64"/>
    </row>
    <row r="211" spans="2:5" x14ac:dyDescent="0.35">
      <c r="B211" s="64"/>
      <c r="C211" s="64"/>
      <c r="D211" s="64"/>
      <c r="E211" s="64"/>
    </row>
    <row r="212" spans="2:5" x14ac:dyDescent="0.35">
      <c r="B212" s="64"/>
      <c r="C212" s="64"/>
      <c r="D212" s="64"/>
      <c r="E212" s="64"/>
    </row>
    <row r="213" spans="2:5" x14ac:dyDescent="0.35">
      <c r="B213" s="64"/>
      <c r="C213" s="64"/>
      <c r="D213" s="64"/>
      <c r="E213" s="64"/>
    </row>
    <row r="214" spans="2:5" x14ac:dyDescent="0.35">
      <c r="B214" s="64"/>
      <c r="C214" s="64"/>
      <c r="D214" s="64"/>
      <c r="E214" s="64"/>
    </row>
    <row r="215" spans="2:5" x14ac:dyDescent="0.35">
      <c r="B215" s="64"/>
      <c r="C215" s="64"/>
      <c r="D215" s="64"/>
      <c r="E215" s="64"/>
    </row>
    <row r="216" spans="2:5" x14ac:dyDescent="0.35">
      <c r="B216" s="64"/>
      <c r="C216" s="64"/>
      <c r="D216" s="64"/>
      <c r="E216" s="64"/>
    </row>
    <row r="217" spans="2:5" x14ac:dyDescent="0.35">
      <c r="B217" s="64"/>
      <c r="C217" s="64"/>
      <c r="D217" s="64"/>
      <c r="E217" s="64"/>
    </row>
    <row r="218" spans="2:5" x14ac:dyDescent="0.35">
      <c r="B218" s="64"/>
      <c r="C218" s="64"/>
      <c r="D218" s="64"/>
      <c r="E218" s="64"/>
    </row>
    <row r="219" spans="2:5" x14ac:dyDescent="0.35">
      <c r="B219" s="64"/>
      <c r="C219" s="64"/>
      <c r="D219" s="64"/>
      <c r="E219" s="64"/>
    </row>
    <row r="220" spans="2:5" x14ac:dyDescent="0.35">
      <c r="B220" s="64"/>
      <c r="C220" s="64"/>
      <c r="D220" s="64"/>
      <c r="E220" s="64"/>
    </row>
    <row r="221" spans="2:5" x14ac:dyDescent="0.35">
      <c r="B221" s="64"/>
      <c r="C221" s="64"/>
      <c r="D221" s="64"/>
      <c r="E221" s="64"/>
    </row>
    <row r="222" spans="2:5" x14ac:dyDescent="0.35">
      <c r="B222" s="64"/>
      <c r="C222" s="64"/>
      <c r="D222" s="64"/>
      <c r="E222" s="64"/>
    </row>
    <row r="223" spans="2:5" x14ac:dyDescent="0.35">
      <c r="B223" s="64"/>
      <c r="C223" s="64"/>
      <c r="D223" s="64"/>
      <c r="E223" s="64"/>
    </row>
    <row r="224" spans="2:5" x14ac:dyDescent="0.35">
      <c r="B224" s="64"/>
      <c r="C224" s="64"/>
      <c r="D224" s="64"/>
      <c r="E224" s="64"/>
    </row>
    <row r="225" spans="2:5" x14ac:dyDescent="0.35">
      <c r="B225" s="64"/>
      <c r="C225" s="64"/>
      <c r="D225" s="64"/>
      <c r="E225" s="64"/>
    </row>
    <row r="226" spans="2:5" x14ac:dyDescent="0.35">
      <c r="B226" s="64"/>
      <c r="C226" s="64"/>
      <c r="D226" s="64"/>
      <c r="E226" s="64"/>
    </row>
    <row r="227" spans="2:5" x14ac:dyDescent="0.35">
      <c r="B227" s="64"/>
      <c r="C227" s="64"/>
      <c r="D227" s="64"/>
      <c r="E227" s="64"/>
    </row>
    <row r="228" spans="2:5" x14ac:dyDescent="0.35">
      <c r="B228" s="64"/>
      <c r="C228" s="64"/>
      <c r="D228" s="64"/>
      <c r="E228" s="64"/>
    </row>
    <row r="229" spans="2:5" x14ac:dyDescent="0.35">
      <c r="B229" s="64"/>
      <c r="C229" s="64"/>
      <c r="D229" s="64"/>
      <c r="E229" s="64"/>
    </row>
    <row r="230" spans="2:5" x14ac:dyDescent="0.35">
      <c r="B230" s="64"/>
      <c r="C230" s="64"/>
      <c r="D230" s="64"/>
      <c r="E230" s="64"/>
    </row>
    <row r="231" spans="2:5" x14ac:dyDescent="0.35">
      <c r="B231" s="64"/>
      <c r="C231" s="64"/>
      <c r="D231" s="64"/>
      <c r="E231" s="64"/>
    </row>
    <row r="232" spans="2:5" x14ac:dyDescent="0.35">
      <c r="B232" s="64"/>
      <c r="C232" s="64"/>
      <c r="D232" s="64"/>
      <c r="E232" s="64"/>
    </row>
    <row r="233" spans="2:5" x14ac:dyDescent="0.35">
      <c r="B233" s="64"/>
      <c r="C233" s="64"/>
      <c r="D233" s="64"/>
      <c r="E233" s="64"/>
    </row>
    <row r="234" spans="2:5" x14ac:dyDescent="0.35">
      <c r="B234" s="64"/>
      <c r="C234" s="64"/>
      <c r="D234" s="64"/>
      <c r="E234" s="64"/>
    </row>
    <row r="235" spans="2:5" x14ac:dyDescent="0.35">
      <c r="B235" s="64"/>
      <c r="C235" s="64"/>
      <c r="D235" s="64"/>
      <c r="E235" s="64"/>
    </row>
    <row r="236" spans="2:5" x14ac:dyDescent="0.35">
      <c r="B236" s="64"/>
      <c r="C236" s="64"/>
      <c r="D236" s="64"/>
      <c r="E236" s="64"/>
    </row>
    <row r="237" spans="2:5" x14ac:dyDescent="0.35">
      <c r="B237" s="64"/>
      <c r="C237" s="64"/>
      <c r="D237" s="64"/>
      <c r="E237" s="64"/>
    </row>
    <row r="238" spans="2:5" x14ac:dyDescent="0.35">
      <c r="B238" s="64"/>
      <c r="C238" s="64"/>
      <c r="D238" s="64"/>
      <c r="E238" s="64"/>
    </row>
    <row r="239" spans="2:5" x14ac:dyDescent="0.35">
      <c r="B239" s="64"/>
      <c r="C239" s="64"/>
      <c r="D239" s="64"/>
      <c r="E239" s="64"/>
    </row>
    <row r="240" spans="2:5" x14ac:dyDescent="0.35">
      <c r="B240" s="64"/>
      <c r="C240" s="64"/>
      <c r="D240" s="64"/>
      <c r="E240" s="64"/>
    </row>
    <row r="241" spans="2:5" x14ac:dyDescent="0.35">
      <c r="B241" s="64"/>
      <c r="C241" s="64"/>
      <c r="D241" s="64"/>
      <c r="E241" s="64"/>
    </row>
    <row r="242" spans="2:5" x14ac:dyDescent="0.35">
      <c r="B242" s="64"/>
      <c r="C242" s="64"/>
      <c r="D242" s="64"/>
      <c r="E242" s="64"/>
    </row>
    <row r="243" spans="2:5" x14ac:dyDescent="0.35">
      <c r="B243" s="64"/>
      <c r="C243" s="64"/>
      <c r="D243" s="64"/>
      <c r="E243" s="64"/>
    </row>
    <row r="244" spans="2:5" x14ac:dyDescent="0.35">
      <c r="B244" s="64"/>
      <c r="C244" s="64"/>
      <c r="D244" s="64"/>
      <c r="E244" s="64"/>
    </row>
    <row r="245" spans="2:5" x14ac:dyDescent="0.35">
      <c r="B245" s="64"/>
      <c r="C245" s="64"/>
      <c r="D245" s="64"/>
      <c r="E245" s="64"/>
    </row>
    <row r="246" spans="2:5" x14ac:dyDescent="0.35">
      <c r="B246" s="64"/>
      <c r="C246" s="64"/>
      <c r="D246" s="64"/>
      <c r="E246" s="64"/>
    </row>
    <row r="247" spans="2:5" x14ac:dyDescent="0.35">
      <c r="B247" s="64"/>
      <c r="C247" s="64"/>
      <c r="D247" s="64"/>
      <c r="E247" s="64"/>
    </row>
    <row r="248" spans="2:5" x14ac:dyDescent="0.35">
      <c r="B248" s="64"/>
      <c r="C248" s="64"/>
      <c r="D248" s="64"/>
      <c r="E248" s="64"/>
    </row>
    <row r="249" spans="2:5" x14ac:dyDescent="0.35">
      <c r="B249" s="64"/>
      <c r="C249" s="64"/>
      <c r="D249" s="64"/>
      <c r="E249" s="64"/>
    </row>
    <row r="250" spans="2:5" x14ac:dyDescent="0.35">
      <c r="B250" s="64"/>
      <c r="C250" s="64"/>
      <c r="D250" s="64"/>
      <c r="E250" s="64"/>
    </row>
    <row r="251" spans="2:5" x14ac:dyDescent="0.35">
      <c r="B251" s="64"/>
      <c r="C251" s="64"/>
      <c r="D251" s="64"/>
      <c r="E251" s="64"/>
    </row>
    <row r="252" spans="2:5" x14ac:dyDescent="0.35">
      <c r="B252" s="64"/>
      <c r="C252" s="64"/>
      <c r="D252" s="64"/>
      <c r="E252" s="64"/>
    </row>
    <row r="253" spans="2:5" x14ac:dyDescent="0.35">
      <c r="B253" s="64"/>
      <c r="C253" s="64"/>
      <c r="D253" s="64"/>
      <c r="E253" s="64"/>
    </row>
    <row r="254" spans="2:5" x14ac:dyDescent="0.35">
      <c r="B254" s="64"/>
      <c r="C254" s="64"/>
      <c r="D254" s="64"/>
      <c r="E254" s="64"/>
    </row>
    <row r="255" spans="2:5" x14ac:dyDescent="0.35">
      <c r="B255" s="64"/>
      <c r="C255" s="64"/>
      <c r="D255" s="64"/>
      <c r="E255" s="64"/>
    </row>
    <row r="256" spans="2:5" x14ac:dyDescent="0.35">
      <c r="B256" s="64"/>
      <c r="C256" s="64"/>
      <c r="D256" s="64"/>
      <c r="E256" s="64"/>
    </row>
    <row r="257" spans="2:5" x14ac:dyDescent="0.35">
      <c r="B257" s="64"/>
      <c r="C257" s="64"/>
      <c r="D257" s="64"/>
      <c r="E257" s="64"/>
    </row>
    <row r="258" spans="2:5" x14ac:dyDescent="0.35">
      <c r="B258" s="64"/>
      <c r="C258" s="64"/>
      <c r="D258" s="64"/>
      <c r="E258" s="64"/>
    </row>
    <row r="259" spans="2:5" x14ac:dyDescent="0.35">
      <c r="B259" s="64"/>
      <c r="C259" s="64"/>
      <c r="D259" s="64"/>
      <c r="E259" s="64"/>
    </row>
    <row r="260" spans="2:5" x14ac:dyDescent="0.35">
      <c r="B260" s="64"/>
      <c r="C260" s="64"/>
      <c r="D260" s="64"/>
      <c r="E260" s="64"/>
    </row>
    <row r="261" spans="2:5" x14ac:dyDescent="0.35">
      <c r="B261" s="64"/>
      <c r="C261" s="64"/>
      <c r="D261" s="64"/>
      <c r="E261" s="64"/>
    </row>
    <row r="262" spans="2:5" x14ac:dyDescent="0.35">
      <c r="B262" s="64"/>
      <c r="C262" s="64"/>
      <c r="D262" s="64"/>
      <c r="E262" s="64"/>
    </row>
    <row r="263" spans="2:5" x14ac:dyDescent="0.35">
      <c r="B263" s="64"/>
      <c r="C263" s="64"/>
      <c r="D263" s="64"/>
      <c r="E263" s="64"/>
    </row>
    <row r="264" spans="2:5" x14ac:dyDescent="0.35">
      <c r="B264" s="64"/>
      <c r="C264" s="64"/>
      <c r="D264" s="64"/>
      <c r="E264" s="64"/>
    </row>
    <row r="265" spans="2:5" x14ac:dyDescent="0.35">
      <c r="B265" s="64"/>
      <c r="C265" s="64"/>
      <c r="D265" s="64"/>
      <c r="E265" s="64"/>
    </row>
    <row r="266" spans="2:5" x14ac:dyDescent="0.35">
      <c r="B266" s="64"/>
      <c r="C266" s="64"/>
      <c r="D266" s="64"/>
      <c r="E266" s="64"/>
    </row>
    <row r="267" spans="2:5" x14ac:dyDescent="0.35">
      <c r="B267" s="64"/>
      <c r="C267" s="64"/>
      <c r="D267" s="64"/>
      <c r="E267" s="64"/>
    </row>
    <row r="268" spans="2:5" x14ac:dyDescent="0.35">
      <c r="B268" s="64"/>
      <c r="C268" s="64"/>
      <c r="D268" s="64"/>
      <c r="E268" s="64"/>
    </row>
    <row r="269" spans="2:5" x14ac:dyDescent="0.35">
      <c r="B269" s="64"/>
      <c r="C269" s="64"/>
      <c r="D269" s="64"/>
      <c r="E269" s="64"/>
    </row>
    <row r="270" spans="2:5" x14ac:dyDescent="0.35">
      <c r="B270" s="64"/>
      <c r="C270" s="64"/>
      <c r="D270" s="64"/>
      <c r="E270" s="64"/>
    </row>
    <row r="271" spans="2:5" x14ac:dyDescent="0.35">
      <c r="B271" s="64"/>
      <c r="C271" s="64"/>
      <c r="D271" s="64"/>
      <c r="E271" s="64"/>
    </row>
    <row r="272" spans="2:5" x14ac:dyDescent="0.35">
      <c r="B272" s="64"/>
      <c r="C272" s="64"/>
      <c r="D272" s="64"/>
      <c r="E272" s="64"/>
    </row>
    <row r="273" spans="2:5" x14ac:dyDescent="0.35">
      <c r="B273" s="64"/>
      <c r="C273" s="64"/>
      <c r="D273" s="64"/>
      <c r="E273" s="64"/>
    </row>
    <row r="274" spans="2:5" x14ac:dyDescent="0.35">
      <c r="B274" s="64"/>
      <c r="C274" s="64"/>
      <c r="D274" s="64"/>
      <c r="E274" s="64"/>
    </row>
    <row r="275" spans="2:5" x14ac:dyDescent="0.35">
      <c r="B275" s="64"/>
      <c r="C275" s="64"/>
      <c r="D275" s="64"/>
      <c r="E275" s="64"/>
    </row>
    <row r="276" spans="2:5" x14ac:dyDescent="0.35">
      <c r="B276" s="64"/>
      <c r="C276" s="64"/>
      <c r="D276" s="64"/>
      <c r="E276" s="64"/>
    </row>
    <row r="277" spans="2:5" x14ac:dyDescent="0.35">
      <c r="B277" s="64"/>
      <c r="C277" s="64"/>
      <c r="D277" s="64"/>
      <c r="E277" s="64"/>
    </row>
    <row r="278" spans="2:5" x14ac:dyDescent="0.35">
      <c r="B278" s="64"/>
      <c r="C278" s="64"/>
      <c r="D278" s="64"/>
      <c r="E278" s="64"/>
    </row>
    <row r="279" spans="2:5" x14ac:dyDescent="0.35">
      <c r="B279" s="64"/>
      <c r="C279" s="64"/>
      <c r="D279" s="64"/>
      <c r="E279" s="64"/>
    </row>
    <row r="280" spans="2:5" x14ac:dyDescent="0.35">
      <c r="B280" s="64"/>
      <c r="C280" s="64"/>
      <c r="D280" s="64"/>
      <c r="E280" s="64"/>
    </row>
    <row r="281" spans="2:5" x14ac:dyDescent="0.35">
      <c r="B281" s="64"/>
      <c r="C281" s="64"/>
      <c r="D281" s="64"/>
      <c r="E281" s="64"/>
    </row>
    <row r="282" spans="2:5" x14ac:dyDescent="0.35">
      <c r="B282" s="64"/>
      <c r="C282" s="64"/>
      <c r="D282" s="64"/>
      <c r="E282" s="64"/>
    </row>
    <row r="283" spans="2:5" x14ac:dyDescent="0.35">
      <c r="B283" s="64"/>
      <c r="C283" s="64"/>
      <c r="D283" s="64"/>
      <c r="E283" s="64"/>
    </row>
    <row r="284" spans="2:5" x14ac:dyDescent="0.35">
      <c r="B284" s="64"/>
      <c r="C284" s="64"/>
      <c r="D284" s="64"/>
      <c r="E284" s="64"/>
    </row>
    <row r="285" spans="2:5" x14ac:dyDescent="0.35">
      <c r="B285" s="64"/>
      <c r="C285" s="64"/>
      <c r="D285" s="64"/>
      <c r="E285" s="64"/>
    </row>
    <row r="286" spans="2:5" x14ac:dyDescent="0.35">
      <c r="B286" s="64"/>
      <c r="C286" s="64"/>
      <c r="D286" s="64"/>
      <c r="E286" s="64"/>
    </row>
    <row r="287" spans="2:5" x14ac:dyDescent="0.35">
      <c r="B287" s="64"/>
      <c r="C287" s="64"/>
      <c r="D287" s="64"/>
      <c r="E287" s="64"/>
    </row>
    <row r="288" spans="2:5" x14ac:dyDescent="0.35">
      <c r="B288" s="64"/>
      <c r="C288" s="64"/>
      <c r="D288" s="64"/>
      <c r="E288" s="64"/>
    </row>
    <row r="289" spans="2:5" x14ac:dyDescent="0.35">
      <c r="B289" s="64"/>
      <c r="C289" s="64"/>
      <c r="D289" s="64"/>
      <c r="E289" s="64"/>
    </row>
    <row r="290" spans="2:5" x14ac:dyDescent="0.35">
      <c r="B290" s="64"/>
      <c r="C290" s="64"/>
      <c r="D290" s="64"/>
      <c r="E290" s="64"/>
    </row>
    <row r="291" spans="2:5" x14ac:dyDescent="0.35">
      <c r="B291" s="64"/>
      <c r="C291" s="64"/>
      <c r="D291" s="64"/>
      <c r="E291" s="64"/>
    </row>
    <row r="292" spans="2:5" x14ac:dyDescent="0.35">
      <c r="B292" s="64"/>
      <c r="C292" s="64"/>
      <c r="D292" s="64"/>
      <c r="E292" s="64"/>
    </row>
    <row r="293" spans="2:5" x14ac:dyDescent="0.35">
      <c r="B293" s="64"/>
      <c r="C293" s="64"/>
      <c r="D293" s="64"/>
      <c r="E293" s="64"/>
    </row>
    <row r="294" spans="2:5" x14ac:dyDescent="0.35">
      <c r="B294" s="64"/>
      <c r="C294" s="64"/>
      <c r="D294" s="64"/>
      <c r="E294" s="64"/>
    </row>
    <row r="295" spans="2:5" x14ac:dyDescent="0.35">
      <c r="B295" s="64"/>
      <c r="C295" s="64"/>
      <c r="D295" s="64"/>
      <c r="E295" s="64"/>
    </row>
    <row r="296" spans="2:5" x14ac:dyDescent="0.35">
      <c r="B296" s="64"/>
      <c r="C296" s="64"/>
      <c r="D296" s="64"/>
      <c r="E296" s="64"/>
    </row>
    <row r="297" spans="2:5" x14ac:dyDescent="0.35">
      <c r="B297" s="64"/>
      <c r="C297" s="64"/>
      <c r="D297" s="64"/>
      <c r="E297" s="64"/>
    </row>
    <row r="298" spans="2:5" x14ac:dyDescent="0.35">
      <c r="B298" s="64"/>
      <c r="C298" s="64"/>
      <c r="D298" s="64"/>
      <c r="E298" s="64"/>
    </row>
    <row r="299" spans="2:5" x14ac:dyDescent="0.35">
      <c r="B299" s="64"/>
      <c r="C299" s="64"/>
      <c r="D299" s="64"/>
      <c r="E299" s="64"/>
    </row>
    <row r="300" spans="2:5" x14ac:dyDescent="0.35">
      <c r="B300" s="64"/>
      <c r="C300" s="64"/>
      <c r="D300" s="64"/>
      <c r="E300" s="64"/>
    </row>
    <row r="301" spans="2:5" x14ac:dyDescent="0.35">
      <c r="B301" s="64"/>
      <c r="C301" s="64"/>
      <c r="D301" s="64"/>
      <c r="E301" s="64"/>
    </row>
    <row r="302" spans="2:5" x14ac:dyDescent="0.35">
      <c r="B302" s="64"/>
      <c r="C302" s="64"/>
      <c r="D302" s="64"/>
      <c r="E302" s="64"/>
    </row>
    <row r="303" spans="2:5" x14ac:dyDescent="0.35">
      <c r="B303" s="64"/>
      <c r="C303" s="64"/>
      <c r="D303" s="64"/>
      <c r="E303" s="64"/>
    </row>
    <row r="304" spans="2:5" x14ac:dyDescent="0.35">
      <c r="B304" s="64"/>
      <c r="C304" s="64"/>
      <c r="D304" s="64"/>
      <c r="E304" s="64"/>
    </row>
    <row r="305" spans="2:5" x14ac:dyDescent="0.35">
      <c r="B305" s="64"/>
      <c r="C305" s="64"/>
      <c r="D305" s="64"/>
      <c r="E305" s="64"/>
    </row>
    <row r="306" spans="2:5" x14ac:dyDescent="0.35">
      <c r="B306" s="64"/>
      <c r="C306" s="64"/>
      <c r="D306" s="64"/>
      <c r="E306" s="64"/>
    </row>
    <row r="307" spans="2:5" x14ac:dyDescent="0.35">
      <c r="B307" s="64"/>
      <c r="C307" s="64"/>
      <c r="D307" s="64"/>
      <c r="E307" s="64"/>
    </row>
    <row r="308" spans="2:5" x14ac:dyDescent="0.35">
      <c r="B308" s="64"/>
      <c r="C308" s="64"/>
      <c r="D308" s="64"/>
      <c r="E308" s="64"/>
    </row>
    <row r="309" spans="2:5" x14ac:dyDescent="0.35">
      <c r="B309" s="64"/>
      <c r="C309" s="64"/>
      <c r="D309" s="64"/>
      <c r="E309" s="64"/>
    </row>
    <row r="310" spans="2:5" x14ac:dyDescent="0.35">
      <c r="B310" s="64"/>
      <c r="C310" s="64"/>
      <c r="D310" s="64"/>
      <c r="E310" s="64"/>
    </row>
    <row r="311" spans="2:5" x14ac:dyDescent="0.35">
      <c r="B311" s="64"/>
      <c r="C311" s="64"/>
      <c r="D311" s="64"/>
      <c r="E311" s="64"/>
    </row>
    <row r="312" spans="2:5" x14ac:dyDescent="0.35">
      <c r="B312" s="64"/>
      <c r="C312" s="64"/>
      <c r="D312" s="64"/>
      <c r="E312" s="64"/>
    </row>
    <row r="313" spans="2:5" x14ac:dyDescent="0.35">
      <c r="B313" s="64"/>
      <c r="C313" s="64"/>
      <c r="D313" s="64"/>
      <c r="E313" s="64"/>
    </row>
    <row r="314" spans="2:5" x14ac:dyDescent="0.35">
      <c r="B314" s="64"/>
      <c r="C314" s="64"/>
      <c r="D314" s="64"/>
      <c r="E314" s="64"/>
    </row>
    <row r="315" spans="2:5" x14ac:dyDescent="0.35">
      <c r="B315" s="64"/>
      <c r="C315" s="64"/>
      <c r="D315" s="64"/>
      <c r="E315" s="64"/>
    </row>
    <row r="316" spans="2:5" x14ac:dyDescent="0.35">
      <c r="B316" s="64"/>
      <c r="C316" s="64"/>
      <c r="D316" s="64"/>
      <c r="E316" s="64"/>
    </row>
    <row r="317" spans="2:5" x14ac:dyDescent="0.35">
      <c r="B317" s="64"/>
      <c r="C317" s="64"/>
      <c r="D317" s="64"/>
      <c r="E317" s="64"/>
    </row>
    <row r="318" spans="2:5" x14ac:dyDescent="0.35">
      <c r="B318" s="64"/>
      <c r="C318" s="64"/>
      <c r="D318" s="64"/>
      <c r="E318" s="64"/>
    </row>
    <row r="319" spans="2:5" x14ac:dyDescent="0.35">
      <c r="B319" s="64"/>
      <c r="C319" s="64"/>
      <c r="D319" s="64"/>
      <c r="E319" s="64"/>
    </row>
    <row r="320" spans="2:5" x14ac:dyDescent="0.35">
      <c r="B320" s="64"/>
      <c r="C320" s="64"/>
      <c r="D320" s="64"/>
      <c r="E320" s="64"/>
    </row>
    <row r="321" spans="2:5" x14ac:dyDescent="0.35">
      <c r="B321" s="64"/>
      <c r="C321" s="64"/>
      <c r="D321" s="64"/>
      <c r="E321" s="64"/>
    </row>
    <row r="322" spans="2:5" x14ac:dyDescent="0.35">
      <c r="B322" s="64"/>
      <c r="C322" s="64"/>
      <c r="D322" s="64"/>
      <c r="E322" s="64"/>
    </row>
    <row r="323" spans="2:5" x14ac:dyDescent="0.35">
      <c r="B323" s="64"/>
      <c r="C323" s="64"/>
      <c r="D323" s="64"/>
      <c r="E323" s="64"/>
    </row>
    <row r="324" spans="2:5" x14ac:dyDescent="0.35">
      <c r="B324" s="64"/>
      <c r="C324" s="64"/>
      <c r="D324" s="64"/>
      <c r="E324" s="64"/>
    </row>
    <row r="325" spans="2:5" x14ac:dyDescent="0.35">
      <c r="B325" s="64"/>
      <c r="C325" s="64"/>
      <c r="D325" s="64"/>
      <c r="E325" s="64"/>
    </row>
    <row r="326" spans="2:5" x14ac:dyDescent="0.35">
      <c r="B326" s="64"/>
      <c r="C326" s="64"/>
      <c r="D326" s="64"/>
      <c r="E326" s="64"/>
    </row>
    <row r="327" spans="2:5" x14ac:dyDescent="0.35">
      <c r="B327" s="64"/>
      <c r="C327" s="64"/>
      <c r="D327" s="64"/>
      <c r="E327" s="64"/>
    </row>
    <row r="328" spans="2:5" x14ac:dyDescent="0.35">
      <c r="B328" s="64"/>
      <c r="C328" s="64"/>
      <c r="D328" s="64"/>
      <c r="E328" s="64"/>
    </row>
    <row r="329" spans="2:5" x14ac:dyDescent="0.35">
      <c r="B329" s="64"/>
      <c r="C329" s="64"/>
      <c r="D329" s="64"/>
      <c r="E329" s="64"/>
    </row>
    <row r="330" spans="2:5" x14ac:dyDescent="0.35">
      <c r="B330" s="64"/>
      <c r="C330" s="64"/>
      <c r="D330" s="64"/>
      <c r="E330" s="64"/>
    </row>
    <row r="331" spans="2:5" x14ac:dyDescent="0.35">
      <c r="B331" s="64"/>
      <c r="C331" s="64"/>
      <c r="D331" s="64"/>
      <c r="E331" s="64"/>
    </row>
    <row r="332" spans="2:5" x14ac:dyDescent="0.35">
      <c r="B332" s="64"/>
      <c r="C332" s="64"/>
      <c r="D332" s="64"/>
      <c r="E332" s="64"/>
    </row>
    <row r="333" spans="2:5" x14ac:dyDescent="0.35">
      <c r="B333" s="64"/>
      <c r="C333" s="64"/>
      <c r="D333" s="64"/>
      <c r="E333" s="64"/>
    </row>
    <row r="334" spans="2:5" x14ac:dyDescent="0.35">
      <c r="B334" s="64"/>
      <c r="C334" s="64"/>
      <c r="D334" s="64"/>
      <c r="E334" s="64"/>
    </row>
    <row r="335" spans="2:5" x14ac:dyDescent="0.35">
      <c r="B335" s="64"/>
      <c r="C335" s="64"/>
      <c r="D335" s="64"/>
      <c r="E335" s="64"/>
    </row>
    <row r="336" spans="2:5" x14ac:dyDescent="0.35">
      <c r="B336" s="64"/>
      <c r="C336" s="64"/>
      <c r="D336" s="64"/>
      <c r="E336" s="64"/>
    </row>
    <row r="337" spans="2:5" x14ac:dyDescent="0.35">
      <c r="B337" s="64"/>
      <c r="C337" s="64"/>
      <c r="D337" s="64"/>
      <c r="E337" s="64"/>
    </row>
    <row r="338" spans="2:5" x14ac:dyDescent="0.35">
      <c r="B338" s="64"/>
      <c r="C338" s="64"/>
      <c r="D338" s="64"/>
      <c r="E338" s="64"/>
    </row>
    <row r="339" spans="2:5" x14ac:dyDescent="0.35">
      <c r="B339" s="64"/>
      <c r="C339" s="64"/>
      <c r="D339" s="64"/>
      <c r="E339" s="64"/>
    </row>
    <row r="340" spans="2:5" x14ac:dyDescent="0.35">
      <c r="B340" s="64"/>
      <c r="C340" s="64"/>
      <c r="D340" s="64"/>
      <c r="E340" s="64"/>
    </row>
    <row r="341" spans="2:5" x14ac:dyDescent="0.35">
      <c r="B341" s="64"/>
      <c r="C341" s="64"/>
      <c r="D341" s="64"/>
      <c r="E341" s="64"/>
    </row>
    <row r="342" spans="2:5" x14ac:dyDescent="0.35">
      <c r="B342" s="64"/>
      <c r="C342" s="64"/>
      <c r="D342" s="64"/>
      <c r="E342" s="64"/>
    </row>
    <row r="343" spans="2:5" x14ac:dyDescent="0.35">
      <c r="B343" s="64"/>
      <c r="C343" s="64"/>
      <c r="D343" s="64"/>
      <c r="E343" s="64"/>
    </row>
    <row r="344" spans="2:5" x14ac:dyDescent="0.35">
      <c r="B344" s="64"/>
      <c r="C344" s="64"/>
      <c r="D344" s="64"/>
      <c r="E344" s="64"/>
    </row>
    <row r="345" spans="2:5" x14ac:dyDescent="0.35">
      <c r="B345" s="64"/>
      <c r="C345" s="64"/>
      <c r="D345" s="64"/>
      <c r="E345" s="64"/>
    </row>
    <row r="346" spans="2:5" x14ac:dyDescent="0.35">
      <c r="B346" s="64"/>
      <c r="C346" s="64"/>
      <c r="D346" s="64"/>
      <c r="E346" s="64"/>
    </row>
    <row r="347" spans="2:5" x14ac:dyDescent="0.35">
      <c r="B347" s="64"/>
      <c r="C347" s="64"/>
      <c r="D347" s="64"/>
      <c r="E347" s="64"/>
    </row>
    <row r="348" spans="2:5" x14ac:dyDescent="0.35">
      <c r="B348" s="64"/>
      <c r="C348" s="64"/>
      <c r="D348" s="64"/>
      <c r="E348" s="64"/>
    </row>
    <row r="349" spans="2:5" x14ac:dyDescent="0.35">
      <c r="B349" s="64"/>
      <c r="C349" s="64"/>
      <c r="D349" s="64"/>
      <c r="E349" s="64"/>
    </row>
    <row r="350" spans="2:5" x14ac:dyDescent="0.35">
      <c r="B350" s="64"/>
      <c r="C350" s="64"/>
      <c r="D350" s="64"/>
      <c r="E350" s="64"/>
    </row>
    <row r="351" spans="2:5" x14ac:dyDescent="0.35">
      <c r="B351" s="64"/>
      <c r="C351" s="64"/>
      <c r="D351" s="64"/>
      <c r="E351" s="64"/>
    </row>
    <row r="352" spans="2:5" x14ac:dyDescent="0.35">
      <c r="B352" s="64"/>
      <c r="C352" s="64"/>
      <c r="D352" s="64"/>
      <c r="E352" s="64"/>
    </row>
    <row r="353" spans="2:5" x14ac:dyDescent="0.35">
      <c r="B353" s="64"/>
      <c r="C353" s="64"/>
      <c r="D353" s="64"/>
      <c r="E353" s="64"/>
    </row>
    <row r="354" spans="2:5" x14ac:dyDescent="0.35">
      <c r="B354" s="64"/>
      <c r="C354" s="64"/>
      <c r="D354" s="64"/>
      <c r="E354" s="64"/>
    </row>
    <row r="355" spans="2:5" x14ac:dyDescent="0.35">
      <c r="B355" s="64"/>
      <c r="C355" s="64"/>
      <c r="D355" s="64"/>
      <c r="E355" s="64"/>
    </row>
    <row r="356" spans="2:5" x14ac:dyDescent="0.35">
      <c r="B356" s="64"/>
      <c r="C356" s="64"/>
      <c r="D356" s="64"/>
      <c r="E356" s="64"/>
    </row>
    <row r="357" spans="2:5" x14ac:dyDescent="0.35">
      <c r="B357" s="64"/>
      <c r="C357" s="64"/>
      <c r="D357" s="64"/>
      <c r="E357" s="64"/>
    </row>
    <row r="358" spans="2:5" x14ac:dyDescent="0.35">
      <c r="B358" s="64"/>
      <c r="C358" s="64"/>
      <c r="D358" s="64"/>
      <c r="E358" s="64"/>
    </row>
    <row r="359" spans="2:5" x14ac:dyDescent="0.35">
      <c r="B359" s="64"/>
      <c r="C359" s="64"/>
      <c r="D359" s="64"/>
      <c r="E359" s="64"/>
    </row>
    <row r="360" spans="2:5" x14ac:dyDescent="0.35">
      <c r="B360" s="64"/>
      <c r="C360" s="64"/>
      <c r="D360" s="64"/>
      <c r="E360" s="64"/>
    </row>
    <row r="361" spans="2:5" x14ac:dyDescent="0.35">
      <c r="B361" s="64"/>
      <c r="C361" s="64"/>
      <c r="D361" s="64"/>
      <c r="E361" s="64"/>
    </row>
    <row r="362" spans="2:5" x14ac:dyDescent="0.35">
      <c r="B362" s="64"/>
      <c r="C362" s="64"/>
      <c r="D362" s="64"/>
      <c r="E362" s="64"/>
    </row>
    <row r="363" spans="2:5" x14ac:dyDescent="0.35">
      <c r="B363" s="64"/>
      <c r="C363" s="64"/>
      <c r="D363" s="64"/>
      <c r="E363" s="64"/>
    </row>
    <row r="364" spans="2:5" x14ac:dyDescent="0.35">
      <c r="B364" s="64"/>
      <c r="C364" s="64"/>
      <c r="D364" s="64"/>
      <c r="E364" s="64"/>
    </row>
    <row r="365" spans="2:5" x14ac:dyDescent="0.35">
      <c r="B365" s="64"/>
      <c r="C365" s="64"/>
      <c r="D365" s="64"/>
      <c r="E365" s="64"/>
    </row>
    <row r="366" spans="2:5" x14ac:dyDescent="0.35">
      <c r="B366" s="64"/>
      <c r="C366" s="64"/>
      <c r="D366" s="64"/>
      <c r="E366" s="64"/>
    </row>
    <row r="367" spans="2:5" x14ac:dyDescent="0.35">
      <c r="B367" s="64"/>
      <c r="C367" s="64"/>
      <c r="D367" s="64"/>
      <c r="E367" s="64"/>
    </row>
    <row r="368" spans="2:5" x14ac:dyDescent="0.35">
      <c r="B368" s="64"/>
      <c r="C368" s="64"/>
      <c r="D368" s="64"/>
      <c r="E368" s="64"/>
    </row>
    <row r="369" spans="2:5" x14ac:dyDescent="0.35">
      <c r="B369" s="64"/>
      <c r="C369" s="64"/>
      <c r="D369" s="64"/>
      <c r="E369" s="64"/>
    </row>
    <row r="370" spans="2:5" x14ac:dyDescent="0.35">
      <c r="B370" s="64"/>
      <c r="C370" s="64"/>
      <c r="D370" s="64"/>
      <c r="E370" s="64"/>
    </row>
    <row r="371" spans="2:5" x14ac:dyDescent="0.35">
      <c r="B371" s="64"/>
      <c r="C371" s="64"/>
      <c r="D371" s="64"/>
      <c r="E371" s="64"/>
    </row>
    <row r="372" spans="2:5" x14ac:dyDescent="0.35">
      <c r="B372" s="64"/>
      <c r="C372" s="64"/>
      <c r="D372" s="64"/>
      <c r="E372" s="64"/>
    </row>
    <row r="373" spans="2:5" x14ac:dyDescent="0.35">
      <c r="B373" s="64"/>
      <c r="C373" s="64"/>
      <c r="D373" s="64"/>
      <c r="E373" s="64"/>
    </row>
    <row r="374" spans="2:5" x14ac:dyDescent="0.35">
      <c r="B374" s="64"/>
      <c r="C374" s="64"/>
      <c r="D374" s="64"/>
      <c r="E374" s="64"/>
    </row>
    <row r="375" spans="2:5" x14ac:dyDescent="0.35">
      <c r="B375" s="64"/>
      <c r="C375" s="64"/>
      <c r="D375" s="64"/>
      <c r="E375" s="64"/>
    </row>
    <row r="376" spans="2:5" x14ac:dyDescent="0.35">
      <c r="B376" s="64"/>
      <c r="C376" s="64"/>
      <c r="D376" s="64"/>
      <c r="E376" s="64"/>
    </row>
    <row r="377" spans="2:5" x14ac:dyDescent="0.35">
      <c r="B377" s="64"/>
      <c r="C377" s="64"/>
      <c r="D377" s="64"/>
      <c r="E377" s="64"/>
    </row>
    <row r="378" spans="2:5" x14ac:dyDescent="0.35">
      <c r="B378" s="64"/>
      <c r="C378" s="64"/>
      <c r="D378" s="64"/>
      <c r="E378" s="64"/>
    </row>
    <row r="379" spans="2:5" x14ac:dyDescent="0.35">
      <c r="B379" s="64"/>
      <c r="C379" s="64"/>
      <c r="D379" s="64"/>
      <c r="E379" s="64"/>
    </row>
    <row r="380" spans="2:5" x14ac:dyDescent="0.35">
      <c r="B380" s="64"/>
      <c r="C380" s="64"/>
      <c r="D380" s="64"/>
      <c r="E380" s="64"/>
    </row>
    <row r="381" spans="2:5" x14ac:dyDescent="0.35">
      <c r="B381" s="64"/>
      <c r="C381" s="64"/>
      <c r="D381" s="64"/>
      <c r="E381" s="64"/>
    </row>
    <row r="382" spans="2:5" x14ac:dyDescent="0.35">
      <c r="B382" s="64"/>
      <c r="C382" s="64"/>
      <c r="D382" s="64"/>
      <c r="E382" s="64"/>
    </row>
    <row r="383" spans="2:5" x14ac:dyDescent="0.35">
      <c r="B383" s="64"/>
      <c r="C383" s="64"/>
      <c r="D383" s="64"/>
      <c r="E383" s="64"/>
    </row>
    <row r="384" spans="2:5" x14ac:dyDescent="0.35">
      <c r="B384" s="64"/>
      <c r="C384" s="64"/>
      <c r="D384" s="64"/>
      <c r="E384" s="64"/>
    </row>
    <row r="385" spans="2:5" x14ac:dyDescent="0.35">
      <c r="B385" s="64"/>
      <c r="C385" s="64"/>
      <c r="D385" s="64"/>
      <c r="E385" s="64"/>
    </row>
    <row r="386" spans="2:5" x14ac:dyDescent="0.35">
      <c r="B386" s="64"/>
      <c r="C386" s="64"/>
      <c r="D386" s="64"/>
      <c r="E386" s="64"/>
    </row>
    <row r="387" spans="2:5" x14ac:dyDescent="0.35">
      <c r="B387" s="64"/>
      <c r="C387" s="64"/>
      <c r="D387" s="64"/>
      <c r="E387" s="64"/>
    </row>
    <row r="388" spans="2:5" x14ac:dyDescent="0.35">
      <c r="B388" s="64"/>
      <c r="C388" s="64"/>
      <c r="D388" s="64"/>
      <c r="E388" s="64"/>
    </row>
    <row r="389" spans="2:5" x14ac:dyDescent="0.35">
      <c r="B389" s="64"/>
      <c r="C389" s="64"/>
      <c r="D389" s="64"/>
      <c r="E389" s="64"/>
    </row>
    <row r="390" spans="2:5" x14ac:dyDescent="0.35">
      <c r="B390" s="64"/>
      <c r="C390" s="64"/>
      <c r="D390" s="64"/>
      <c r="E390" s="64"/>
    </row>
    <row r="391" spans="2:5" x14ac:dyDescent="0.35">
      <c r="B391" s="64"/>
      <c r="C391" s="64"/>
      <c r="D391" s="64"/>
      <c r="E391" s="64"/>
    </row>
    <row r="392" spans="2:5" x14ac:dyDescent="0.35">
      <c r="B392" s="64"/>
      <c r="C392" s="64"/>
      <c r="D392" s="64"/>
      <c r="E392" s="64"/>
    </row>
    <row r="393" spans="2:5" x14ac:dyDescent="0.35">
      <c r="B393" s="64"/>
      <c r="C393" s="64"/>
      <c r="D393" s="64"/>
      <c r="E393" s="64"/>
    </row>
    <row r="394" spans="2:5" x14ac:dyDescent="0.35">
      <c r="B394" s="64"/>
      <c r="C394" s="64"/>
      <c r="D394" s="64"/>
      <c r="E394" s="64"/>
    </row>
    <row r="395" spans="2:5" x14ac:dyDescent="0.35">
      <c r="B395" s="64"/>
      <c r="C395" s="64"/>
      <c r="D395" s="64"/>
      <c r="E395" s="64"/>
    </row>
    <row r="396" spans="2:5" x14ac:dyDescent="0.35">
      <c r="B396" s="64"/>
      <c r="C396" s="64"/>
      <c r="D396" s="64"/>
      <c r="E396" s="64"/>
    </row>
    <row r="397" spans="2:5" x14ac:dyDescent="0.35">
      <c r="B397" s="64"/>
      <c r="C397" s="64"/>
      <c r="D397" s="64"/>
      <c r="E397" s="64"/>
    </row>
    <row r="398" spans="2:5" x14ac:dyDescent="0.35">
      <c r="B398" s="64"/>
      <c r="C398" s="64"/>
      <c r="D398" s="64"/>
      <c r="E398" s="64"/>
    </row>
    <row r="399" spans="2:5" x14ac:dyDescent="0.35">
      <c r="B399" s="64"/>
      <c r="C399" s="64"/>
      <c r="D399" s="64"/>
      <c r="E399" s="64"/>
    </row>
    <row r="400" spans="2:5" x14ac:dyDescent="0.35">
      <c r="B400" s="64"/>
      <c r="C400" s="64"/>
      <c r="D400" s="64"/>
      <c r="E400" s="64"/>
    </row>
    <row r="401" spans="2:5" x14ac:dyDescent="0.35">
      <c r="B401" s="64"/>
      <c r="C401" s="64"/>
      <c r="D401" s="64"/>
      <c r="E401" s="64"/>
    </row>
    <row r="402" spans="2:5" x14ac:dyDescent="0.35">
      <c r="B402" s="64"/>
      <c r="C402" s="64"/>
      <c r="D402" s="64"/>
      <c r="E402" s="64"/>
    </row>
    <row r="403" spans="2:5" x14ac:dyDescent="0.35">
      <c r="B403" s="64"/>
      <c r="C403" s="64"/>
      <c r="D403" s="64"/>
      <c r="E403" s="64"/>
    </row>
    <row r="404" spans="2:5" x14ac:dyDescent="0.35">
      <c r="B404" s="64"/>
      <c r="C404" s="64"/>
      <c r="D404" s="64"/>
      <c r="E404" s="64"/>
    </row>
    <row r="405" spans="2:5" x14ac:dyDescent="0.35">
      <c r="B405" s="64"/>
      <c r="C405" s="64"/>
      <c r="D405" s="64"/>
      <c r="E405" s="64"/>
    </row>
    <row r="406" spans="2:5" x14ac:dyDescent="0.35">
      <c r="B406" s="64"/>
      <c r="C406" s="64"/>
      <c r="D406" s="64"/>
      <c r="E406" s="64"/>
    </row>
    <row r="407" spans="2:5" x14ac:dyDescent="0.35">
      <c r="B407" s="64"/>
      <c r="C407" s="64"/>
      <c r="D407" s="64"/>
      <c r="E407" s="64"/>
    </row>
    <row r="408" spans="2:5" x14ac:dyDescent="0.35">
      <c r="B408" s="64"/>
      <c r="C408" s="64"/>
      <c r="D408" s="64"/>
      <c r="E408" s="64"/>
    </row>
    <row r="409" spans="2:5" x14ac:dyDescent="0.35">
      <c r="B409" s="64"/>
      <c r="C409" s="64"/>
      <c r="D409" s="64"/>
      <c r="E409" s="64"/>
    </row>
    <row r="410" spans="2:5" x14ac:dyDescent="0.35">
      <c r="B410" s="64"/>
      <c r="C410" s="64"/>
      <c r="D410" s="64"/>
      <c r="E410" s="64"/>
    </row>
    <row r="411" spans="2:5" x14ac:dyDescent="0.35">
      <c r="B411" s="64"/>
      <c r="C411" s="64"/>
      <c r="D411" s="64"/>
      <c r="E411" s="64"/>
    </row>
    <row r="412" spans="2:5" x14ac:dyDescent="0.35">
      <c r="B412" s="64"/>
      <c r="C412" s="64"/>
      <c r="D412" s="64"/>
      <c r="E412" s="64"/>
    </row>
    <row r="413" spans="2:5" x14ac:dyDescent="0.35">
      <c r="B413" s="64"/>
      <c r="C413" s="64"/>
      <c r="D413" s="64"/>
      <c r="E413" s="64"/>
    </row>
    <row r="414" spans="2:5" x14ac:dyDescent="0.35">
      <c r="B414" s="64"/>
      <c r="C414" s="64"/>
      <c r="D414" s="64"/>
      <c r="E414" s="64"/>
    </row>
    <row r="415" spans="2:5" x14ac:dyDescent="0.35">
      <c r="B415" s="64"/>
      <c r="C415" s="64"/>
      <c r="D415" s="64"/>
      <c r="E415" s="64"/>
    </row>
    <row r="416" spans="2:5" x14ac:dyDescent="0.35">
      <c r="B416" s="64"/>
      <c r="C416" s="64"/>
      <c r="D416" s="64"/>
      <c r="E416" s="64"/>
    </row>
    <row r="417" spans="2:5" x14ac:dyDescent="0.35">
      <c r="B417" s="64"/>
      <c r="C417" s="64"/>
      <c r="D417" s="64"/>
      <c r="E417" s="64"/>
    </row>
    <row r="418" spans="2:5" x14ac:dyDescent="0.35">
      <c r="B418" s="64"/>
      <c r="C418" s="64"/>
      <c r="D418" s="64"/>
      <c r="E418" s="64"/>
    </row>
    <row r="419" spans="2:5" x14ac:dyDescent="0.35">
      <c r="B419" s="64"/>
      <c r="C419" s="64"/>
      <c r="D419" s="64"/>
      <c r="E419" s="64"/>
    </row>
    <row r="420" spans="2:5" x14ac:dyDescent="0.35">
      <c r="B420" s="64"/>
      <c r="C420" s="64"/>
      <c r="D420" s="64"/>
      <c r="E420" s="64"/>
    </row>
    <row r="421" spans="2:5" x14ac:dyDescent="0.35">
      <c r="B421" s="64"/>
      <c r="C421" s="64"/>
      <c r="D421" s="64"/>
      <c r="E421" s="64"/>
    </row>
    <row r="422" spans="2:5" x14ac:dyDescent="0.35">
      <c r="B422" s="64"/>
      <c r="C422" s="64"/>
      <c r="D422" s="64"/>
      <c r="E422" s="64"/>
    </row>
    <row r="423" spans="2:5" x14ac:dyDescent="0.35">
      <c r="B423" s="64"/>
      <c r="C423" s="64"/>
      <c r="D423" s="64"/>
      <c r="E423" s="64"/>
    </row>
    <row r="424" spans="2:5" x14ac:dyDescent="0.35">
      <c r="B424" s="64"/>
      <c r="C424" s="64"/>
      <c r="D424" s="64"/>
      <c r="E424" s="64"/>
    </row>
    <row r="425" spans="2:5" x14ac:dyDescent="0.35">
      <c r="B425" s="64"/>
      <c r="C425" s="64"/>
      <c r="D425" s="64"/>
      <c r="E425" s="64"/>
    </row>
    <row r="426" spans="2:5" x14ac:dyDescent="0.35">
      <c r="B426" s="64"/>
      <c r="C426" s="64"/>
      <c r="D426" s="64"/>
      <c r="E426" s="64"/>
    </row>
    <row r="427" spans="2:5" x14ac:dyDescent="0.35">
      <c r="B427" s="64"/>
      <c r="C427" s="64"/>
      <c r="D427" s="64"/>
      <c r="E427" s="64"/>
    </row>
    <row r="428" spans="2:5" x14ac:dyDescent="0.35">
      <c r="B428" s="64"/>
      <c r="C428" s="64"/>
      <c r="D428" s="64"/>
      <c r="E428" s="64"/>
    </row>
    <row r="429" spans="2:5" x14ac:dyDescent="0.35">
      <c r="B429" s="64"/>
      <c r="C429" s="64"/>
      <c r="D429" s="64"/>
      <c r="E429" s="64"/>
    </row>
    <row r="430" spans="2:5" x14ac:dyDescent="0.35">
      <c r="B430" s="64"/>
      <c r="C430" s="64"/>
      <c r="D430" s="64"/>
      <c r="E430" s="64"/>
    </row>
    <row r="431" spans="2:5" x14ac:dyDescent="0.35">
      <c r="B431" s="64"/>
      <c r="C431" s="64"/>
      <c r="D431" s="64"/>
      <c r="E431" s="64"/>
    </row>
    <row r="432" spans="2:5" x14ac:dyDescent="0.35">
      <c r="B432" s="64"/>
      <c r="C432" s="64"/>
      <c r="D432" s="64"/>
      <c r="E432" s="64"/>
    </row>
    <row r="433" spans="2:5" x14ac:dyDescent="0.35">
      <c r="B433" s="64"/>
      <c r="C433" s="64"/>
      <c r="D433" s="64"/>
      <c r="E433" s="64"/>
    </row>
    <row r="434" spans="2:5" x14ac:dyDescent="0.35">
      <c r="B434" s="64"/>
      <c r="C434" s="64"/>
      <c r="D434" s="64"/>
      <c r="E434" s="64"/>
    </row>
    <row r="435" spans="2:5" x14ac:dyDescent="0.35">
      <c r="B435" s="64"/>
      <c r="C435" s="64"/>
      <c r="D435" s="64"/>
      <c r="E435" s="64"/>
    </row>
    <row r="436" spans="2:5" x14ac:dyDescent="0.35">
      <c r="B436" s="64"/>
      <c r="C436" s="64"/>
      <c r="D436" s="64"/>
      <c r="E436" s="64"/>
    </row>
    <row r="437" spans="2:5" x14ac:dyDescent="0.35">
      <c r="B437" s="64"/>
      <c r="C437" s="64"/>
      <c r="D437" s="64"/>
      <c r="E437" s="64"/>
    </row>
    <row r="438" spans="2:5" x14ac:dyDescent="0.35">
      <c r="B438" s="64"/>
      <c r="C438" s="64"/>
      <c r="D438" s="64"/>
      <c r="E438" s="64"/>
    </row>
    <row r="439" spans="2:5" x14ac:dyDescent="0.35">
      <c r="B439" s="64"/>
      <c r="C439" s="64"/>
      <c r="D439" s="64"/>
      <c r="E439" s="64"/>
    </row>
    <row r="440" spans="2:5" x14ac:dyDescent="0.35">
      <c r="B440" s="64"/>
      <c r="C440" s="64"/>
      <c r="D440" s="64"/>
      <c r="E440" s="64"/>
    </row>
    <row r="441" spans="2:5" x14ac:dyDescent="0.35">
      <c r="B441" s="64"/>
      <c r="C441" s="64"/>
      <c r="D441" s="64"/>
      <c r="E441" s="64"/>
    </row>
    <row r="442" spans="2:5" x14ac:dyDescent="0.35">
      <c r="B442" s="64"/>
      <c r="C442" s="64"/>
      <c r="D442" s="64"/>
      <c r="E442" s="64"/>
    </row>
    <row r="443" spans="2:5" x14ac:dyDescent="0.35">
      <c r="B443" s="64"/>
      <c r="C443" s="64"/>
      <c r="D443" s="64"/>
      <c r="E443" s="64"/>
    </row>
    <row r="444" spans="2:5" x14ac:dyDescent="0.35">
      <c r="B444" s="64"/>
      <c r="C444" s="64"/>
      <c r="D444" s="64"/>
      <c r="E444" s="64"/>
    </row>
    <row r="445" spans="2:5" x14ac:dyDescent="0.35">
      <c r="B445" s="64"/>
      <c r="C445" s="64"/>
      <c r="D445" s="64"/>
      <c r="E445" s="64"/>
    </row>
    <row r="446" spans="2:5" x14ac:dyDescent="0.35">
      <c r="B446" s="64"/>
      <c r="C446" s="64"/>
      <c r="D446" s="64"/>
      <c r="E446" s="64"/>
    </row>
    <row r="447" spans="2:5" x14ac:dyDescent="0.35">
      <c r="B447" s="64"/>
      <c r="C447" s="64"/>
      <c r="D447" s="64"/>
      <c r="E447" s="64"/>
    </row>
    <row r="448" spans="2:5" x14ac:dyDescent="0.35">
      <c r="B448" s="64"/>
      <c r="C448" s="64"/>
      <c r="D448" s="64"/>
      <c r="E448" s="64"/>
    </row>
    <row r="449" spans="2:5" x14ac:dyDescent="0.35">
      <c r="B449" s="64"/>
      <c r="C449" s="64"/>
      <c r="D449" s="64"/>
      <c r="E449" s="64"/>
    </row>
    <row r="450" spans="2:5" x14ac:dyDescent="0.35">
      <c r="B450" s="64"/>
      <c r="C450" s="64"/>
      <c r="D450" s="64"/>
      <c r="E450" s="64"/>
    </row>
    <row r="451" spans="2:5" x14ac:dyDescent="0.35">
      <c r="B451" s="64"/>
      <c r="C451" s="64"/>
      <c r="D451" s="64"/>
      <c r="E451" s="64"/>
    </row>
    <row r="452" spans="2:5" x14ac:dyDescent="0.35">
      <c r="B452" s="64"/>
      <c r="C452" s="64"/>
      <c r="D452" s="64"/>
      <c r="E452" s="64"/>
    </row>
    <row r="453" spans="2:5" x14ac:dyDescent="0.35">
      <c r="B453" s="64"/>
      <c r="C453" s="64"/>
      <c r="D453" s="64"/>
      <c r="E453" s="64"/>
    </row>
    <row r="454" spans="2:5" x14ac:dyDescent="0.35">
      <c r="B454" s="64"/>
      <c r="C454" s="64"/>
      <c r="D454" s="64"/>
      <c r="E454" s="64"/>
    </row>
    <row r="455" spans="2:5" x14ac:dyDescent="0.35">
      <c r="B455" s="64"/>
      <c r="C455" s="64"/>
      <c r="D455" s="64"/>
      <c r="E455" s="64"/>
    </row>
    <row r="456" spans="2:5" x14ac:dyDescent="0.35">
      <c r="B456" s="64"/>
      <c r="C456" s="64"/>
      <c r="D456" s="64"/>
      <c r="E456" s="64"/>
    </row>
    <row r="457" spans="2:5" x14ac:dyDescent="0.35">
      <c r="B457" s="64"/>
      <c r="C457" s="64"/>
      <c r="D457" s="64"/>
      <c r="E457" s="64"/>
    </row>
  </sheetData>
  <mergeCells count="2">
    <mergeCell ref="B2:B8"/>
    <mergeCell ref="B10:B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28"/>
  <sheetViews>
    <sheetView topLeftCell="A141" workbookViewId="0">
      <selection activeCell="D15" sqref="D15"/>
    </sheetView>
  </sheetViews>
  <sheetFormatPr defaultColWidth="9.1796875" defaultRowHeight="15.5" x14ac:dyDescent="0.35"/>
  <cols>
    <col min="1" max="1" width="64.26953125" style="39" bestFit="1" customWidth="1"/>
    <col min="2" max="5" width="20.26953125" style="39" bestFit="1" customWidth="1"/>
    <col min="6" max="6" width="19.453125" style="40" bestFit="1" customWidth="1"/>
    <col min="7" max="7" width="12.54296875" style="39" customWidth="1"/>
    <col min="8" max="8" width="11.26953125" style="39" bestFit="1" customWidth="1"/>
    <col min="9" max="9" width="13.26953125" style="39" customWidth="1"/>
    <col min="10" max="10" width="16.54296875" style="39" customWidth="1"/>
    <col min="11" max="11" width="16.453125" style="39" customWidth="1"/>
    <col min="12" max="16384" width="9.1796875" style="39"/>
  </cols>
  <sheetData>
    <row r="1" spans="1:49" x14ac:dyDescent="0.35">
      <c r="D1" s="63"/>
      <c r="E1" s="39" t="s">
        <v>66</v>
      </c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</row>
    <row r="2" spans="1:49" s="3" customFormat="1" ht="15" x14ac:dyDescent="0.3">
      <c r="A2" s="2" t="s">
        <v>1</v>
      </c>
      <c r="B2" s="2" t="s">
        <v>100</v>
      </c>
      <c r="C2" s="2" t="s">
        <v>101</v>
      </c>
      <c r="D2" s="72" t="s">
        <v>102</v>
      </c>
      <c r="E2" s="2" t="s">
        <v>103</v>
      </c>
      <c r="F2" s="2" t="s">
        <v>85</v>
      </c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</row>
    <row r="3" spans="1:49" s="3" customFormat="1" ht="15" x14ac:dyDescent="0.3">
      <c r="A3" s="4" t="s">
        <v>2</v>
      </c>
      <c r="B3" s="5">
        <v>0.17249999999999999</v>
      </c>
      <c r="C3" s="5">
        <v>0.17249999999999999</v>
      </c>
      <c r="D3" s="73">
        <v>0.17249999999999999</v>
      </c>
      <c r="E3" s="5">
        <v>0.17249999999999999</v>
      </c>
      <c r="F3" s="5">
        <v>0.17249999999999999</v>
      </c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</row>
    <row r="4" spans="1:49" s="3" customFormat="1" ht="15" x14ac:dyDescent="0.3">
      <c r="A4" s="4" t="s">
        <v>3</v>
      </c>
      <c r="B4" s="5">
        <v>0.17249999999999999</v>
      </c>
      <c r="C4" s="5">
        <v>0.17249999999999999</v>
      </c>
      <c r="D4" s="73">
        <v>0.17249999999999999</v>
      </c>
      <c r="E4" s="5">
        <v>0.17249999999999999</v>
      </c>
      <c r="F4" s="5">
        <v>0.17249999999999999</v>
      </c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</row>
    <row r="5" spans="1:49" s="9" customFormat="1" x14ac:dyDescent="0.35">
      <c r="A5" s="6" t="s">
        <v>4</v>
      </c>
      <c r="B5" s="7"/>
      <c r="C5" s="7"/>
      <c r="D5" s="74"/>
      <c r="E5" s="7"/>
      <c r="F5" s="8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</row>
    <row r="6" spans="1:49" s="9" customFormat="1" x14ac:dyDescent="0.35">
      <c r="A6" s="10" t="s">
        <v>5</v>
      </c>
      <c r="B6" s="11"/>
      <c r="C6" s="11"/>
      <c r="D6" s="75"/>
      <c r="E6" s="11"/>
      <c r="F6" s="1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</row>
    <row r="7" spans="1:49" s="9" customFormat="1" x14ac:dyDescent="0.35">
      <c r="A7" s="12" t="s">
        <v>6</v>
      </c>
      <c r="B7" s="24">
        <v>27607</v>
      </c>
      <c r="C7" s="24">
        <v>27386</v>
      </c>
      <c r="D7" s="58">
        <v>36182</v>
      </c>
      <c r="E7" s="14">
        <f>SUM(B7:D7)</f>
        <v>91175</v>
      </c>
      <c r="F7" s="51">
        <v>32869</v>
      </c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</row>
    <row r="8" spans="1:49" s="18" customFormat="1" x14ac:dyDescent="0.35">
      <c r="A8" s="15" t="s">
        <v>7</v>
      </c>
      <c r="B8" s="16">
        <v>0.17249999999999999</v>
      </c>
      <c r="C8" s="16">
        <v>0.17249999999999999</v>
      </c>
      <c r="D8" s="76">
        <v>0.17249999999999999</v>
      </c>
      <c r="E8" s="17">
        <f>D8</f>
        <v>0.17249999999999999</v>
      </c>
      <c r="F8" s="77">
        <v>0.17249999999999999</v>
      </c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</row>
    <row r="9" spans="1:49" s="22" customFormat="1" x14ac:dyDescent="0.35">
      <c r="A9" s="19" t="s">
        <v>8</v>
      </c>
      <c r="B9" s="20">
        <v>33</v>
      </c>
      <c r="C9" s="20">
        <v>34</v>
      </c>
      <c r="D9" s="78">
        <v>59</v>
      </c>
      <c r="E9" s="21">
        <f>SUM(B9:D9)</f>
        <v>126</v>
      </c>
      <c r="F9" s="52">
        <v>53</v>
      </c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</row>
    <row r="10" spans="1:49" s="26" customFormat="1" x14ac:dyDescent="0.35">
      <c r="A10" s="23" t="s">
        <v>9</v>
      </c>
      <c r="B10" s="24">
        <f>B7/B12</f>
        <v>1453</v>
      </c>
      <c r="C10" s="24">
        <f>C7/C12</f>
        <v>1190.695652173913</v>
      </c>
      <c r="D10" s="79">
        <f>D7/D12</f>
        <v>2010.1111111111111</v>
      </c>
      <c r="E10" s="25">
        <f>+E7/E12</f>
        <v>1519.5833333333333</v>
      </c>
      <c r="F10" s="53">
        <v>1095.6333333333334</v>
      </c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</row>
    <row r="11" spans="1:49" s="30" customFormat="1" x14ac:dyDescent="0.35">
      <c r="A11" s="27" t="s">
        <v>10</v>
      </c>
      <c r="B11" s="28">
        <v>0.17249999999999999</v>
      </c>
      <c r="C11" s="28">
        <v>0.17249999999999999</v>
      </c>
      <c r="D11" s="80">
        <v>0.17249999999999999</v>
      </c>
      <c r="E11" s="29">
        <f>SUMPRODUCT(B11:D11,B10:D10)/SUM(B10:D10)</f>
        <v>0.17249999999999996</v>
      </c>
      <c r="F11" s="81">
        <v>0.17249999999999996</v>
      </c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</row>
    <row r="12" spans="1:49" s="34" customFormat="1" x14ac:dyDescent="0.35">
      <c r="A12" s="31" t="s">
        <v>11</v>
      </c>
      <c r="B12" s="32">
        <v>19</v>
      </c>
      <c r="C12" s="32">
        <v>23</v>
      </c>
      <c r="D12" s="82">
        <v>18</v>
      </c>
      <c r="E12" s="33">
        <v>60</v>
      </c>
      <c r="F12" s="54">
        <v>30</v>
      </c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</row>
    <row r="13" spans="1:49" s="9" customFormat="1" x14ac:dyDescent="0.35">
      <c r="A13" s="35" t="s">
        <v>12</v>
      </c>
      <c r="B13" s="36"/>
      <c r="C13" s="36"/>
      <c r="D13" s="83"/>
      <c r="E13" s="11"/>
      <c r="F13" s="75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</row>
    <row r="14" spans="1:49" s="9" customFormat="1" x14ac:dyDescent="0.35">
      <c r="A14" s="12" t="s">
        <v>6</v>
      </c>
      <c r="B14" s="13">
        <v>2538</v>
      </c>
      <c r="C14" s="13">
        <v>0</v>
      </c>
      <c r="D14" s="58">
        <v>575</v>
      </c>
      <c r="E14" s="14">
        <f>SUM(B14:D14)</f>
        <v>3113</v>
      </c>
      <c r="F14" s="51">
        <v>2096</v>
      </c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</row>
    <row r="15" spans="1:49" s="18" customFormat="1" x14ac:dyDescent="0.35">
      <c r="A15" s="15" t="s">
        <v>7</v>
      </c>
      <c r="B15" s="48">
        <v>0.17249999999999999</v>
      </c>
      <c r="C15" s="48" t="s">
        <v>67</v>
      </c>
      <c r="D15" s="76">
        <v>0.17249999999999999</v>
      </c>
      <c r="E15" s="55">
        <f>SUMPRODUCT(B15:D15,B14:D14)/SUM(B14:D14)</f>
        <v>0.17249999999999999</v>
      </c>
      <c r="F15" s="77">
        <v>0.17249999999999999</v>
      </c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</row>
    <row r="16" spans="1:49" s="22" customFormat="1" x14ac:dyDescent="0.35">
      <c r="A16" s="19" t="s">
        <v>8</v>
      </c>
      <c r="B16" s="20">
        <v>3</v>
      </c>
      <c r="C16" s="20">
        <v>0</v>
      </c>
      <c r="D16" s="78">
        <v>1</v>
      </c>
      <c r="E16" s="21">
        <f>SUM(B16:D16)</f>
        <v>4</v>
      </c>
      <c r="F16" s="52">
        <v>4</v>
      </c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</row>
    <row r="17" spans="1:49" s="26" customFormat="1" x14ac:dyDescent="0.35">
      <c r="A17" s="23" t="s">
        <v>9</v>
      </c>
      <c r="B17" s="24">
        <f>B14/B19</f>
        <v>846</v>
      </c>
      <c r="C17" s="24">
        <v>0</v>
      </c>
      <c r="D17" s="79">
        <f>D14/D19</f>
        <v>575</v>
      </c>
      <c r="E17" s="25">
        <f>+E14/E19</f>
        <v>778.25</v>
      </c>
      <c r="F17" s="53">
        <v>698.66666666666663</v>
      </c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</row>
    <row r="18" spans="1:49" s="30" customFormat="1" x14ac:dyDescent="0.35">
      <c r="A18" s="27" t="s">
        <v>10</v>
      </c>
      <c r="B18" s="48">
        <v>0.17249999999999999</v>
      </c>
      <c r="C18" s="49" t="s">
        <v>67</v>
      </c>
      <c r="D18" s="80">
        <v>0.17249999999999999</v>
      </c>
      <c r="E18" s="29">
        <f>SUMPRODUCT(B18:D18,B17:D17)/SUM(B17:D17)</f>
        <v>0.17250000000000001</v>
      </c>
      <c r="F18" s="81">
        <v>0.17249999999999999</v>
      </c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</row>
    <row r="19" spans="1:49" s="34" customFormat="1" x14ac:dyDescent="0.35">
      <c r="A19" s="31" t="s">
        <v>11</v>
      </c>
      <c r="B19" s="32">
        <v>3</v>
      </c>
      <c r="C19" s="32">
        <v>0</v>
      </c>
      <c r="D19" s="82">
        <v>1</v>
      </c>
      <c r="E19" s="33">
        <f>SUM(B19:D19)</f>
        <v>4</v>
      </c>
      <c r="F19" s="54">
        <v>3</v>
      </c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</row>
    <row r="20" spans="1:49" s="9" customFormat="1" hidden="1" x14ac:dyDescent="0.35">
      <c r="A20" s="35" t="s">
        <v>13</v>
      </c>
      <c r="B20" s="36"/>
      <c r="C20" s="36"/>
      <c r="D20" s="83"/>
      <c r="E20" s="11"/>
      <c r="F20" s="75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</row>
    <row r="21" spans="1:49" s="9" customFormat="1" hidden="1" x14ac:dyDescent="0.35">
      <c r="A21" s="12" t="s">
        <v>6</v>
      </c>
      <c r="B21" s="13">
        <v>0</v>
      </c>
      <c r="C21" s="13">
        <v>0</v>
      </c>
      <c r="D21" s="58">
        <v>0</v>
      </c>
      <c r="E21" s="14">
        <f>SUM(B21:D21)</f>
        <v>0</v>
      </c>
      <c r="F21" s="51">
        <v>0</v>
      </c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</row>
    <row r="22" spans="1:49" s="18" customFormat="1" hidden="1" x14ac:dyDescent="0.35">
      <c r="A22" s="15" t="s">
        <v>7</v>
      </c>
      <c r="B22" s="48" t="s">
        <v>67</v>
      </c>
      <c r="C22" s="16" t="s">
        <v>67</v>
      </c>
      <c r="D22" s="76" t="s">
        <v>67</v>
      </c>
      <c r="E22" s="17" t="s">
        <v>67</v>
      </c>
      <c r="F22" s="77" t="s">
        <v>67</v>
      </c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</row>
    <row r="23" spans="1:49" s="22" customFormat="1" hidden="1" x14ac:dyDescent="0.35">
      <c r="A23" s="19" t="s">
        <v>8</v>
      </c>
      <c r="B23" s="20">
        <v>0</v>
      </c>
      <c r="C23" s="20">
        <v>0</v>
      </c>
      <c r="D23" s="78">
        <v>0</v>
      </c>
      <c r="E23" s="21">
        <v>0</v>
      </c>
      <c r="F23" s="52">
        <v>0</v>
      </c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</row>
    <row r="24" spans="1:49" s="26" customFormat="1" hidden="1" x14ac:dyDescent="0.35">
      <c r="A24" s="23" t="s">
        <v>9</v>
      </c>
      <c r="B24" s="24">
        <v>0</v>
      </c>
      <c r="C24" s="24">
        <v>0</v>
      </c>
      <c r="D24" s="79">
        <v>0</v>
      </c>
      <c r="E24" s="25">
        <v>0</v>
      </c>
      <c r="F24" s="53">
        <v>0</v>
      </c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</row>
    <row r="25" spans="1:49" s="30" customFormat="1" hidden="1" x14ac:dyDescent="0.35">
      <c r="A25" s="27" t="s">
        <v>10</v>
      </c>
      <c r="B25" s="48" t="s">
        <v>67</v>
      </c>
      <c r="C25" s="28" t="s">
        <v>67</v>
      </c>
      <c r="D25" s="80" t="s">
        <v>67</v>
      </c>
      <c r="E25" s="29" t="s">
        <v>67</v>
      </c>
      <c r="F25" s="81" t="s">
        <v>67</v>
      </c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</row>
    <row r="26" spans="1:49" s="34" customFormat="1" hidden="1" x14ac:dyDescent="0.35">
      <c r="A26" s="31" t="s">
        <v>11</v>
      </c>
      <c r="B26" s="32">
        <v>0</v>
      </c>
      <c r="C26" s="32">
        <v>0</v>
      </c>
      <c r="D26" s="82">
        <v>0</v>
      </c>
      <c r="E26" s="33">
        <v>0</v>
      </c>
      <c r="F26" s="54">
        <v>0</v>
      </c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</row>
    <row r="27" spans="1:49" s="9" customFormat="1" hidden="1" x14ac:dyDescent="0.35">
      <c r="A27" s="35" t="s">
        <v>14</v>
      </c>
      <c r="B27" s="36"/>
      <c r="C27" s="36"/>
      <c r="D27" s="83"/>
      <c r="E27" s="11"/>
      <c r="F27" s="75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</row>
    <row r="28" spans="1:49" s="9" customFormat="1" hidden="1" x14ac:dyDescent="0.35">
      <c r="A28" s="12" t="s">
        <v>6</v>
      </c>
      <c r="B28" s="13">
        <v>0</v>
      </c>
      <c r="C28" s="13">
        <v>0</v>
      </c>
      <c r="D28" s="58">
        <v>0</v>
      </c>
      <c r="E28" s="14">
        <f>SUM(B28:D28)</f>
        <v>0</v>
      </c>
      <c r="F28" s="51">
        <v>0</v>
      </c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</row>
    <row r="29" spans="1:49" s="18" customFormat="1" hidden="1" x14ac:dyDescent="0.35">
      <c r="A29" s="15" t="s">
        <v>7</v>
      </c>
      <c r="B29" s="16"/>
      <c r="C29" s="16"/>
      <c r="D29" s="76"/>
      <c r="E29" s="17"/>
      <c r="F29" s="77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</row>
    <row r="30" spans="1:49" s="22" customFormat="1" hidden="1" x14ac:dyDescent="0.35">
      <c r="A30" s="19" t="s">
        <v>8</v>
      </c>
      <c r="B30" s="20">
        <v>0</v>
      </c>
      <c r="C30" s="20">
        <v>0</v>
      </c>
      <c r="D30" s="78">
        <v>0</v>
      </c>
      <c r="E30" s="21">
        <f>SUM(B30:D30)</f>
        <v>0</v>
      </c>
      <c r="F30" s="52">
        <v>0</v>
      </c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</row>
    <row r="31" spans="1:49" s="26" customFormat="1" hidden="1" x14ac:dyDescent="0.35">
      <c r="A31" s="23" t="s">
        <v>9</v>
      </c>
      <c r="B31" s="24">
        <v>0</v>
      </c>
      <c r="C31" s="24">
        <v>0</v>
      </c>
      <c r="D31" s="79">
        <v>0</v>
      </c>
      <c r="E31" s="25">
        <f>SUM(B31:D31)</f>
        <v>0</v>
      </c>
      <c r="F31" s="53">
        <v>0</v>
      </c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</row>
    <row r="32" spans="1:49" s="30" customFormat="1" hidden="1" x14ac:dyDescent="0.35">
      <c r="A32" s="27" t="s">
        <v>10</v>
      </c>
      <c r="B32" s="28"/>
      <c r="C32" s="28"/>
      <c r="D32" s="80"/>
      <c r="E32" s="29"/>
      <c r="F32" s="81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</row>
    <row r="33" spans="1:49" s="34" customFormat="1" hidden="1" x14ac:dyDescent="0.35">
      <c r="A33" s="31" t="s">
        <v>11</v>
      </c>
      <c r="B33" s="32">
        <v>0</v>
      </c>
      <c r="C33" s="32">
        <v>0</v>
      </c>
      <c r="D33" s="82">
        <v>0</v>
      </c>
      <c r="E33" s="33">
        <f>SUM(B33:D33)</f>
        <v>0</v>
      </c>
      <c r="F33" s="54">
        <v>0</v>
      </c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</row>
    <row r="34" spans="1:49" s="9" customFormat="1" x14ac:dyDescent="0.35">
      <c r="A34" s="6" t="s">
        <v>15</v>
      </c>
      <c r="B34" s="7"/>
      <c r="C34" s="7"/>
      <c r="D34" s="74"/>
      <c r="E34" s="8"/>
      <c r="F34" s="84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</row>
    <row r="35" spans="1:49" s="9" customFormat="1" x14ac:dyDescent="0.35">
      <c r="A35" s="35" t="s">
        <v>5</v>
      </c>
      <c r="B35" s="36"/>
      <c r="C35" s="36"/>
      <c r="D35" s="83"/>
      <c r="E35" s="11"/>
      <c r="F35" s="75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</row>
    <row r="36" spans="1:49" s="9" customFormat="1" x14ac:dyDescent="0.35">
      <c r="A36" s="12" t="s">
        <v>6</v>
      </c>
      <c r="B36" s="13">
        <v>33665</v>
      </c>
      <c r="C36" s="13">
        <v>26384</v>
      </c>
      <c r="D36" s="58">
        <v>25879</v>
      </c>
      <c r="E36" s="14">
        <f>SUM(B36:D36)</f>
        <v>85928</v>
      </c>
      <c r="F36" s="51">
        <v>11455</v>
      </c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</row>
    <row r="37" spans="1:49" s="18" customFormat="1" x14ac:dyDescent="0.35">
      <c r="A37" s="15" t="s">
        <v>7</v>
      </c>
      <c r="B37" s="48">
        <v>0.17249999999999999</v>
      </c>
      <c r="C37" s="16">
        <v>0.17249999999999999</v>
      </c>
      <c r="D37" s="85">
        <v>0.17249999999999999</v>
      </c>
      <c r="E37" s="17">
        <f>AVERAGE(B37:D37)</f>
        <v>0.17249999999999999</v>
      </c>
      <c r="F37" s="77">
        <v>0.17271783876500857</v>
      </c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</row>
    <row r="38" spans="1:49" s="22" customFormat="1" x14ac:dyDescent="0.35">
      <c r="A38" s="19" t="s">
        <v>8</v>
      </c>
      <c r="B38" s="20">
        <v>117</v>
      </c>
      <c r="C38" s="20">
        <v>111</v>
      </c>
      <c r="D38" s="78">
        <v>97</v>
      </c>
      <c r="E38" s="21">
        <f>SUM(B38:D38)</f>
        <v>325</v>
      </c>
      <c r="F38" s="52">
        <v>48</v>
      </c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</row>
    <row r="39" spans="1:49" s="26" customFormat="1" x14ac:dyDescent="0.35">
      <c r="A39" s="23" t="s">
        <v>9</v>
      </c>
      <c r="B39" s="24">
        <f>B36/B41</f>
        <v>1603.0952380952381</v>
      </c>
      <c r="C39" s="24">
        <f t="shared" ref="C39:D39" si="0">C36/C41</f>
        <v>1147.1304347826087</v>
      </c>
      <c r="D39" s="79">
        <f t="shared" si="0"/>
        <v>1362.0526315789473</v>
      </c>
      <c r="E39" s="25">
        <f>+E36/E41</f>
        <v>1363.936507936508</v>
      </c>
      <c r="F39" s="53">
        <v>715.9375</v>
      </c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</row>
    <row r="40" spans="1:49" s="30" customFormat="1" x14ac:dyDescent="0.35">
      <c r="A40" s="27" t="s">
        <v>10</v>
      </c>
      <c r="B40" s="49">
        <v>0.17249999999999999</v>
      </c>
      <c r="C40" s="28">
        <v>0.17249999999999999</v>
      </c>
      <c r="D40" s="86">
        <v>0.17249999999999999</v>
      </c>
      <c r="E40" s="29">
        <f>SUMPRODUCT(B40:D40,B39:D39)/SUM(B39:D39)</f>
        <v>0.17249999999999999</v>
      </c>
      <c r="F40" s="81">
        <v>0.17264642436327382</v>
      </c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</row>
    <row r="41" spans="1:49" s="34" customFormat="1" x14ac:dyDescent="0.35">
      <c r="A41" s="31" t="s">
        <v>11</v>
      </c>
      <c r="B41" s="32">
        <v>21</v>
      </c>
      <c r="C41" s="32">
        <v>23</v>
      </c>
      <c r="D41" s="82">
        <v>19</v>
      </c>
      <c r="E41" s="33">
        <f>SUM(B41:D41)</f>
        <v>63</v>
      </c>
      <c r="F41" s="54">
        <v>16</v>
      </c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</row>
    <row r="42" spans="1:49" s="9" customFormat="1" x14ac:dyDescent="0.35">
      <c r="A42" s="35" t="s">
        <v>12</v>
      </c>
      <c r="B42" s="36"/>
      <c r="C42" s="36"/>
      <c r="D42" s="83"/>
      <c r="E42" s="11"/>
      <c r="F42" s="75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</row>
    <row r="43" spans="1:49" s="9" customFormat="1" x14ac:dyDescent="0.35">
      <c r="A43" s="12" t="s">
        <v>6</v>
      </c>
      <c r="B43" s="13">
        <v>0</v>
      </c>
      <c r="C43" s="13">
        <v>100</v>
      </c>
      <c r="D43" s="13">
        <v>0</v>
      </c>
      <c r="E43" s="14">
        <f>SUM(B43:D43)</f>
        <v>100</v>
      </c>
      <c r="F43" s="51">
        <v>1125</v>
      </c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</row>
    <row r="44" spans="1:49" s="18" customFormat="1" x14ac:dyDescent="0.35">
      <c r="A44" s="15" t="s">
        <v>7</v>
      </c>
      <c r="B44" s="49" t="s">
        <v>67</v>
      </c>
      <c r="C44" s="48">
        <v>0.17249999999999999</v>
      </c>
      <c r="D44" s="49" t="s">
        <v>67</v>
      </c>
      <c r="E44" s="17">
        <f>SUMPRODUCT(B44:D44,B43:D43)/SUM(B43:D43)</f>
        <v>0.17249999999999999</v>
      </c>
      <c r="F44" s="77">
        <v>0.17249999999999999</v>
      </c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</row>
    <row r="45" spans="1:49" s="22" customFormat="1" x14ac:dyDescent="0.35">
      <c r="A45" s="19" t="s">
        <v>8</v>
      </c>
      <c r="B45" s="20">
        <v>0</v>
      </c>
      <c r="C45" s="20">
        <v>1</v>
      </c>
      <c r="D45" s="20">
        <v>0</v>
      </c>
      <c r="E45" s="21">
        <f>SUM(B45:D45)</f>
        <v>1</v>
      </c>
      <c r="F45" s="52">
        <v>6</v>
      </c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</row>
    <row r="46" spans="1:49" s="26" customFormat="1" x14ac:dyDescent="0.35">
      <c r="A46" s="23" t="s">
        <v>9</v>
      </c>
      <c r="B46" s="24">
        <v>0</v>
      </c>
      <c r="C46" s="24">
        <f>C43/C48</f>
        <v>100</v>
      </c>
      <c r="D46" s="24">
        <v>0</v>
      </c>
      <c r="E46" s="25">
        <f>SUM(B46:D46)</f>
        <v>100</v>
      </c>
      <c r="F46" s="53">
        <v>787.5</v>
      </c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</row>
    <row r="47" spans="1:49" s="30" customFormat="1" x14ac:dyDescent="0.35">
      <c r="A47" s="27" t="s">
        <v>10</v>
      </c>
      <c r="B47" s="49" t="s">
        <v>67</v>
      </c>
      <c r="C47" s="49">
        <v>0.17249999999999999</v>
      </c>
      <c r="D47" s="49" t="s">
        <v>67</v>
      </c>
      <c r="E47" s="29">
        <f>SUMPRODUCT(B47:D47,B46:D46)/SUM(B46:D46)</f>
        <v>0.17249999999999999</v>
      </c>
      <c r="F47" s="81">
        <v>0.17297044334975367</v>
      </c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</row>
    <row r="48" spans="1:49" s="34" customFormat="1" x14ac:dyDescent="0.35">
      <c r="A48" s="31" t="s">
        <v>11</v>
      </c>
      <c r="B48" s="32">
        <v>0</v>
      </c>
      <c r="C48" s="32">
        <v>1</v>
      </c>
      <c r="D48" s="32">
        <v>0</v>
      </c>
      <c r="E48" s="33">
        <f>SUM(B48:D48)</f>
        <v>1</v>
      </c>
      <c r="F48" s="54">
        <v>3</v>
      </c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</row>
    <row r="49" spans="1:49" s="9" customFormat="1" hidden="1" x14ac:dyDescent="0.35">
      <c r="A49" s="35" t="s">
        <v>13</v>
      </c>
      <c r="B49" s="36"/>
      <c r="C49" s="36"/>
      <c r="D49" s="83"/>
      <c r="E49" s="11"/>
      <c r="F49" s="75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</row>
    <row r="50" spans="1:49" s="9" customFormat="1" hidden="1" x14ac:dyDescent="0.35">
      <c r="A50" s="12" t="s">
        <v>6</v>
      </c>
      <c r="B50" s="13">
        <v>0</v>
      </c>
      <c r="C50" s="13">
        <v>0</v>
      </c>
      <c r="D50" s="58">
        <v>0</v>
      </c>
      <c r="E50" s="14">
        <f>SUM(B50:D50)</f>
        <v>0</v>
      </c>
      <c r="F50" s="87">
        <v>0</v>
      </c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</row>
    <row r="51" spans="1:49" s="18" customFormat="1" hidden="1" x14ac:dyDescent="0.35">
      <c r="A51" s="15" t="s">
        <v>7</v>
      </c>
      <c r="B51" s="48" t="s">
        <v>67</v>
      </c>
      <c r="C51" s="48" t="s">
        <v>67</v>
      </c>
      <c r="D51" s="76" t="s">
        <v>67</v>
      </c>
      <c r="E51" s="48" t="s">
        <v>67</v>
      </c>
      <c r="F51" s="88" t="s">
        <v>67</v>
      </c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</row>
    <row r="52" spans="1:49" s="22" customFormat="1" hidden="1" x14ac:dyDescent="0.35">
      <c r="A52" s="19" t="s">
        <v>8</v>
      </c>
      <c r="B52" s="89">
        <v>0</v>
      </c>
      <c r="C52" s="89">
        <v>0</v>
      </c>
      <c r="D52" s="78">
        <v>0</v>
      </c>
      <c r="E52" s="21">
        <f>SUM(B52:D52)</f>
        <v>0</v>
      </c>
      <c r="F52" s="90">
        <v>0</v>
      </c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</row>
    <row r="53" spans="1:49" s="26" customFormat="1" hidden="1" x14ac:dyDescent="0.35">
      <c r="A53" s="23" t="s">
        <v>9</v>
      </c>
      <c r="B53" s="91">
        <v>0</v>
      </c>
      <c r="C53" s="91">
        <v>0</v>
      </c>
      <c r="D53" s="79">
        <v>0</v>
      </c>
      <c r="E53" s="25">
        <v>0</v>
      </c>
      <c r="F53" s="92">
        <v>0</v>
      </c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</row>
    <row r="54" spans="1:49" s="30" customFormat="1" hidden="1" x14ac:dyDescent="0.35">
      <c r="A54" s="27" t="s">
        <v>10</v>
      </c>
      <c r="B54" s="49" t="s">
        <v>67</v>
      </c>
      <c r="C54" s="49" t="s">
        <v>67</v>
      </c>
      <c r="D54" s="80" t="s">
        <v>67</v>
      </c>
      <c r="E54" s="48" t="s">
        <v>67</v>
      </c>
      <c r="F54" s="93" t="s">
        <v>67</v>
      </c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</row>
    <row r="55" spans="1:49" s="34" customFormat="1" hidden="1" x14ac:dyDescent="0.35">
      <c r="A55" s="31" t="s">
        <v>11</v>
      </c>
      <c r="B55" s="32">
        <v>0</v>
      </c>
      <c r="C55" s="32">
        <v>0</v>
      </c>
      <c r="D55" s="82">
        <v>0</v>
      </c>
      <c r="E55" s="33">
        <f>SUM(B55:D55)</f>
        <v>0</v>
      </c>
      <c r="F55" s="94">
        <v>0</v>
      </c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</row>
    <row r="56" spans="1:49" s="9" customFormat="1" hidden="1" x14ac:dyDescent="0.35">
      <c r="A56" s="35" t="s">
        <v>14</v>
      </c>
      <c r="B56" s="36"/>
      <c r="C56" s="36"/>
      <c r="D56" s="83"/>
      <c r="E56" s="11"/>
      <c r="F56" s="75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</row>
    <row r="57" spans="1:49" s="9" customFormat="1" hidden="1" x14ac:dyDescent="0.35">
      <c r="A57" s="12" t="s">
        <v>6</v>
      </c>
      <c r="B57" s="13">
        <v>0</v>
      </c>
      <c r="C57" s="13">
        <v>0</v>
      </c>
      <c r="D57" s="58"/>
      <c r="E57" s="14">
        <v>0</v>
      </c>
      <c r="F57" s="87">
        <v>0</v>
      </c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</row>
    <row r="58" spans="1:49" s="18" customFormat="1" hidden="1" x14ac:dyDescent="0.35">
      <c r="A58" s="15" t="s">
        <v>7</v>
      </c>
      <c r="B58" s="49" t="s">
        <v>67</v>
      </c>
      <c r="C58" s="49" t="s">
        <v>67</v>
      </c>
      <c r="D58" s="76"/>
      <c r="E58" s="17" t="s">
        <v>67</v>
      </c>
      <c r="F58" s="88" t="s">
        <v>67</v>
      </c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</row>
    <row r="59" spans="1:49" s="22" customFormat="1" hidden="1" x14ac:dyDescent="0.35">
      <c r="A59" s="19" t="s">
        <v>8</v>
      </c>
      <c r="B59" s="20">
        <v>0</v>
      </c>
      <c r="C59" s="20">
        <v>0</v>
      </c>
      <c r="D59" s="78">
        <v>0</v>
      </c>
      <c r="E59" s="21">
        <v>0</v>
      </c>
      <c r="F59" s="90">
        <v>0</v>
      </c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</row>
    <row r="60" spans="1:49" s="26" customFormat="1" hidden="1" x14ac:dyDescent="0.35">
      <c r="A60" s="23" t="s">
        <v>9</v>
      </c>
      <c r="B60" s="24">
        <v>0</v>
      </c>
      <c r="C60" s="24">
        <v>0</v>
      </c>
      <c r="D60" s="79">
        <v>0</v>
      </c>
      <c r="E60" s="25">
        <v>0</v>
      </c>
      <c r="F60" s="92">
        <v>0</v>
      </c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</row>
    <row r="61" spans="1:49" s="30" customFormat="1" hidden="1" x14ac:dyDescent="0.35">
      <c r="A61" s="27" t="s">
        <v>10</v>
      </c>
      <c r="B61" s="49" t="s">
        <v>67</v>
      </c>
      <c r="C61" s="49" t="s">
        <v>67</v>
      </c>
      <c r="D61" s="80" t="s">
        <v>67</v>
      </c>
      <c r="E61" s="29" t="s">
        <v>67</v>
      </c>
      <c r="F61" s="93" t="s">
        <v>67</v>
      </c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</row>
    <row r="62" spans="1:49" s="34" customFormat="1" hidden="1" x14ac:dyDescent="0.35">
      <c r="A62" s="31" t="s">
        <v>11</v>
      </c>
      <c r="B62" s="32">
        <v>0</v>
      </c>
      <c r="C62" s="32">
        <v>0</v>
      </c>
      <c r="D62" s="82">
        <v>0</v>
      </c>
      <c r="E62" s="33">
        <v>0</v>
      </c>
      <c r="F62" s="94">
        <v>0</v>
      </c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</row>
    <row r="63" spans="1:49" s="9" customFormat="1" x14ac:dyDescent="0.35">
      <c r="A63" s="6" t="s">
        <v>86</v>
      </c>
      <c r="B63" s="7"/>
      <c r="C63" s="7"/>
      <c r="D63" s="74"/>
      <c r="E63" s="8"/>
      <c r="F63" s="84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</row>
    <row r="64" spans="1:49" s="9" customFormat="1" x14ac:dyDescent="0.35">
      <c r="A64" s="35" t="s">
        <v>12</v>
      </c>
      <c r="B64" s="36"/>
      <c r="C64" s="36"/>
      <c r="D64" s="83"/>
      <c r="E64" s="11"/>
      <c r="F64" s="75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</row>
    <row r="65" spans="1:49" s="9" customFormat="1" ht="15.75" customHeight="1" x14ac:dyDescent="0.35">
      <c r="A65" s="12" t="s">
        <v>16</v>
      </c>
      <c r="B65" s="13">
        <v>0</v>
      </c>
      <c r="C65" s="13">
        <v>0</v>
      </c>
      <c r="D65" s="13">
        <v>0</v>
      </c>
      <c r="E65" s="14">
        <f>SUM(B65:D65)</f>
        <v>0</v>
      </c>
      <c r="F65" s="51">
        <v>65600</v>
      </c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</row>
    <row r="66" spans="1:49" s="9" customFormat="1" ht="15.75" customHeight="1" x14ac:dyDescent="0.35">
      <c r="A66" s="12" t="s">
        <v>17</v>
      </c>
      <c r="B66" s="13">
        <v>0</v>
      </c>
      <c r="C66" s="13">
        <v>0</v>
      </c>
      <c r="D66" s="13">
        <v>0</v>
      </c>
      <c r="E66" s="14">
        <f>SUM(B66:D66)</f>
        <v>0</v>
      </c>
      <c r="F66" s="51">
        <v>60253</v>
      </c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</row>
    <row r="67" spans="1:49" s="18" customFormat="1" ht="15.75" customHeight="1" x14ac:dyDescent="0.35">
      <c r="A67" s="15" t="s">
        <v>18</v>
      </c>
      <c r="B67" s="13">
        <v>0</v>
      </c>
      <c r="C67" s="13">
        <v>0</v>
      </c>
      <c r="D67" s="13">
        <v>0</v>
      </c>
      <c r="E67" s="14">
        <f>SUM(B67:D67)</f>
        <v>0</v>
      </c>
      <c r="F67" s="51">
        <v>60253</v>
      </c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</row>
    <row r="68" spans="1:49" s="18" customFormat="1" ht="15.75" customHeight="1" x14ac:dyDescent="0.35">
      <c r="A68" s="15" t="s">
        <v>7</v>
      </c>
      <c r="B68" s="49" t="s">
        <v>67</v>
      </c>
      <c r="C68" s="49" t="s">
        <v>67</v>
      </c>
      <c r="D68" s="49" t="s">
        <v>67</v>
      </c>
      <c r="E68" s="49" t="s">
        <v>67</v>
      </c>
      <c r="F68" s="88">
        <v>0.17249999999999999</v>
      </c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</row>
    <row r="69" spans="1:49" s="26" customFormat="1" ht="15.75" customHeight="1" x14ac:dyDescent="0.35">
      <c r="A69" s="23" t="s">
        <v>19</v>
      </c>
      <c r="B69" s="24">
        <v>0</v>
      </c>
      <c r="C69" s="24">
        <v>0</v>
      </c>
      <c r="D69" s="24">
        <v>0</v>
      </c>
      <c r="E69" s="25">
        <f>SUM(B69:D69)</f>
        <v>0</v>
      </c>
      <c r="F69" s="53">
        <v>32800</v>
      </c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</row>
    <row r="70" spans="1:49" s="26" customFormat="1" ht="15.75" customHeight="1" x14ac:dyDescent="0.35">
      <c r="A70" s="23" t="s">
        <v>20</v>
      </c>
      <c r="B70" s="24">
        <v>0</v>
      </c>
      <c r="C70" s="24">
        <v>0</v>
      </c>
      <c r="D70" s="24">
        <v>0</v>
      </c>
      <c r="E70" s="25">
        <f>SUM(B70:D70)</f>
        <v>0</v>
      </c>
      <c r="F70" s="53">
        <v>30126.5</v>
      </c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</row>
    <row r="71" spans="1:49" s="30" customFormat="1" ht="15.75" customHeight="1" x14ac:dyDescent="0.35">
      <c r="A71" s="27" t="s">
        <v>21</v>
      </c>
      <c r="B71" s="24">
        <v>0</v>
      </c>
      <c r="C71" s="24">
        <v>0</v>
      </c>
      <c r="D71" s="24">
        <v>0</v>
      </c>
      <c r="E71" s="25">
        <f>SUM(B71:D71)</f>
        <v>0</v>
      </c>
      <c r="F71" s="53">
        <v>30126.5</v>
      </c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</row>
    <row r="72" spans="1:49" s="30" customFormat="1" ht="15.75" customHeight="1" x14ac:dyDescent="0.35">
      <c r="A72" s="27" t="s">
        <v>10</v>
      </c>
      <c r="B72" s="49" t="s">
        <v>67</v>
      </c>
      <c r="C72" s="49" t="s">
        <v>67</v>
      </c>
      <c r="D72" s="49" t="s">
        <v>67</v>
      </c>
      <c r="E72" s="49" t="s">
        <v>67</v>
      </c>
      <c r="F72" s="93">
        <v>0.17249999999999999</v>
      </c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</row>
    <row r="73" spans="1:49" s="34" customFormat="1" ht="15.75" customHeight="1" x14ac:dyDescent="0.35">
      <c r="A73" s="31" t="s">
        <v>11</v>
      </c>
      <c r="B73" s="32">
        <v>0</v>
      </c>
      <c r="C73" s="32">
        <v>0</v>
      </c>
      <c r="D73" s="32">
        <v>0</v>
      </c>
      <c r="E73" s="33">
        <f>SUM(B73:D73)</f>
        <v>0</v>
      </c>
      <c r="F73" s="54">
        <v>2</v>
      </c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</row>
    <row r="74" spans="1:49" s="9" customFormat="1" x14ac:dyDescent="0.35">
      <c r="A74" s="6" t="s">
        <v>87</v>
      </c>
      <c r="B74" s="6"/>
      <c r="C74" s="6"/>
      <c r="D74" s="6"/>
      <c r="E74" s="6"/>
      <c r="F74" s="6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</row>
    <row r="75" spans="1:49" s="9" customFormat="1" x14ac:dyDescent="0.35">
      <c r="A75" s="35" t="s">
        <v>104</v>
      </c>
      <c r="B75" s="35"/>
      <c r="C75" s="35"/>
      <c r="D75" s="35"/>
      <c r="E75" s="35"/>
      <c r="F75" s="35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</row>
    <row r="76" spans="1:49" s="9" customFormat="1" x14ac:dyDescent="0.35">
      <c r="A76" s="12" t="s">
        <v>16</v>
      </c>
      <c r="B76" s="13">
        <v>6000</v>
      </c>
      <c r="C76" s="13">
        <v>17700</v>
      </c>
      <c r="D76" s="13">
        <v>24000</v>
      </c>
      <c r="E76" s="14">
        <f>SUM(B76:D76)</f>
        <v>47700</v>
      </c>
      <c r="F76" s="51">
        <v>0</v>
      </c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</row>
    <row r="77" spans="1:49" s="18" customFormat="1" x14ac:dyDescent="0.35">
      <c r="A77" s="12" t="s">
        <v>17</v>
      </c>
      <c r="B77" s="13">
        <v>5976</v>
      </c>
      <c r="C77" s="13">
        <v>16875</v>
      </c>
      <c r="D77" s="13">
        <v>25895</v>
      </c>
      <c r="E77" s="14">
        <f>SUM(B77:D77)</f>
        <v>48746</v>
      </c>
      <c r="F77" s="51">
        <v>0</v>
      </c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</row>
    <row r="78" spans="1:49" s="18" customFormat="1" x14ac:dyDescent="0.35">
      <c r="A78" s="15" t="s">
        <v>18</v>
      </c>
      <c r="B78" s="13">
        <v>5976</v>
      </c>
      <c r="C78" s="13">
        <v>16875</v>
      </c>
      <c r="D78" s="13">
        <v>25895</v>
      </c>
      <c r="E78" s="14">
        <f>SUM(B78:D78)</f>
        <v>48746</v>
      </c>
      <c r="F78" s="51">
        <v>0</v>
      </c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</row>
    <row r="79" spans="1:49" s="26" customFormat="1" x14ac:dyDescent="0.35">
      <c r="A79" s="15" t="s">
        <v>7</v>
      </c>
      <c r="B79" s="49">
        <v>0.17249999999999999</v>
      </c>
      <c r="C79" s="49">
        <v>0.17249999999999999</v>
      </c>
      <c r="D79" s="49">
        <v>0.17249999999999999</v>
      </c>
      <c r="E79" s="17">
        <f>AVERAGE(B79:D79)</f>
        <v>0.17249999999999999</v>
      </c>
      <c r="F79" s="92" t="s">
        <v>67</v>
      </c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</row>
    <row r="80" spans="1:49" s="26" customFormat="1" x14ac:dyDescent="0.35">
      <c r="A80" s="23" t="s">
        <v>19</v>
      </c>
      <c r="B80" s="24">
        <f>B76/$B$84</f>
        <v>6000</v>
      </c>
      <c r="C80" s="24">
        <f>C76/$C$84</f>
        <v>17700</v>
      </c>
      <c r="D80" s="24">
        <f>D76/$D$84</f>
        <v>24000</v>
      </c>
      <c r="E80" s="25">
        <f>SUM(B80:D80)</f>
        <v>47700</v>
      </c>
      <c r="F80" s="53">
        <v>0</v>
      </c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</row>
    <row r="81" spans="1:49" s="30" customFormat="1" x14ac:dyDescent="0.35">
      <c r="A81" s="23" t="s">
        <v>20</v>
      </c>
      <c r="B81" s="24">
        <f t="shared" ref="B81:B82" si="1">B77/$B$84</f>
        <v>5976</v>
      </c>
      <c r="C81" s="24">
        <f t="shared" ref="C81:C82" si="2">C77/$C$84</f>
        <v>16875</v>
      </c>
      <c r="D81" s="24">
        <f t="shared" ref="D81:D82" si="3">D77/$D$84</f>
        <v>25895</v>
      </c>
      <c r="E81" s="25">
        <f>SUM(B81:D81)</f>
        <v>48746</v>
      </c>
      <c r="F81" s="53">
        <v>0</v>
      </c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</row>
    <row r="82" spans="1:49" s="30" customFormat="1" x14ac:dyDescent="0.35">
      <c r="A82" s="27" t="s">
        <v>21</v>
      </c>
      <c r="B82" s="24">
        <f t="shared" si="1"/>
        <v>5976</v>
      </c>
      <c r="C82" s="24">
        <f t="shared" si="2"/>
        <v>16875</v>
      </c>
      <c r="D82" s="24">
        <f t="shared" si="3"/>
        <v>25895</v>
      </c>
      <c r="E82" s="25">
        <f>SUM(B82:D82)</f>
        <v>48746</v>
      </c>
      <c r="F82" s="53">
        <v>0</v>
      </c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</row>
    <row r="83" spans="1:49" s="34" customFormat="1" x14ac:dyDescent="0.35">
      <c r="A83" s="27" t="s">
        <v>10</v>
      </c>
      <c r="B83" s="49">
        <v>0.17249999999999999</v>
      </c>
      <c r="C83" s="49">
        <v>0.17249999999999999</v>
      </c>
      <c r="D83" s="49">
        <v>0.17249999999999999</v>
      </c>
      <c r="E83" s="29">
        <f>SUMPRODUCT(B83:D83,B78:D78)/SUM(B78:D78)</f>
        <v>0.17249999999999999</v>
      </c>
      <c r="F83" s="94" t="s">
        <v>67</v>
      </c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</row>
    <row r="84" spans="1:49" s="9" customFormat="1" x14ac:dyDescent="0.35">
      <c r="A84" s="31" t="s">
        <v>11</v>
      </c>
      <c r="B84" s="32">
        <v>1</v>
      </c>
      <c r="C84" s="32">
        <v>1</v>
      </c>
      <c r="D84" s="32">
        <v>1</v>
      </c>
      <c r="E84" s="33">
        <f>SUM(B84:D84)</f>
        <v>3</v>
      </c>
      <c r="F84" s="54">
        <v>0</v>
      </c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</row>
    <row r="85" spans="1:49" s="9" customFormat="1" x14ac:dyDescent="0.35">
      <c r="A85" s="35" t="s">
        <v>22</v>
      </c>
      <c r="B85" s="36"/>
      <c r="C85" s="36"/>
      <c r="D85" s="83"/>
      <c r="E85" s="11"/>
      <c r="F85" s="75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</row>
    <row r="86" spans="1:49" s="9" customFormat="1" x14ac:dyDescent="0.35">
      <c r="A86" s="12" t="s">
        <v>16</v>
      </c>
      <c r="B86" s="13">
        <v>96600</v>
      </c>
      <c r="C86" s="13">
        <v>142400</v>
      </c>
      <c r="D86" s="58">
        <v>74600</v>
      </c>
      <c r="E86" s="14">
        <f>SUM(B86:D86)</f>
        <v>313600</v>
      </c>
      <c r="F86" s="51">
        <v>614800</v>
      </c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</row>
    <row r="87" spans="1:49" s="18" customFormat="1" x14ac:dyDescent="0.35">
      <c r="A87" s="12" t="s">
        <v>17</v>
      </c>
      <c r="B87" s="13">
        <v>95478</v>
      </c>
      <c r="C87" s="13">
        <v>141416</v>
      </c>
      <c r="D87" s="58">
        <v>74115</v>
      </c>
      <c r="E87" s="14">
        <f>SUM(B87:D87)</f>
        <v>311009</v>
      </c>
      <c r="F87" s="51">
        <v>608365</v>
      </c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</row>
    <row r="88" spans="1:49" s="18" customFormat="1" x14ac:dyDescent="0.35">
      <c r="A88" s="15" t="s">
        <v>18</v>
      </c>
      <c r="B88" s="13">
        <v>95478</v>
      </c>
      <c r="C88" s="13">
        <v>141416</v>
      </c>
      <c r="D88" s="58">
        <v>74115</v>
      </c>
      <c r="E88" s="14">
        <f>SUM(B88:D88)</f>
        <v>311009</v>
      </c>
      <c r="F88" s="51">
        <v>603115</v>
      </c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</row>
    <row r="89" spans="1:49" s="26" customFormat="1" x14ac:dyDescent="0.35">
      <c r="A89" s="15" t="s">
        <v>7</v>
      </c>
      <c r="B89" s="57">
        <v>0.17249999999999999</v>
      </c>
      <c r="C89" s="16">
        <v>0.17249999999999999</v>
      </c>
      <c r="D89" s="76">
        <v>0.17249999999999999</v>
      </c>
      <c r="E89" s="55">
        <f>AVERAGE(B89:D89)</f>
        <v>0.17249999999999999</v>
      </c>
      <c r="F89" s="77">
        <v>0.17296666666666663</v>
      </c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</row>
    <row r="90" spans="1:49" s="26" customFormat="1" x14ac:dyDescent="0.35">
      <c r="A90" s="23" t="s">
        <v>19</v>
      </c>
      <c r="B90" s="24">
        <f>B86/B94</f>
        <v>24150</v>
      </c>
      <c r="C90" s="24">
        <f>C86/C94</f>
        <v>35600</v>
      </c>
      <c r="D90" s="79">
        <f>D86/D94</f>
        <v>18650</v>
      </c>
      <c r="E90" s="25">
        <f>+E86/E$94</f>
        <v>26133.333333333332</v>
      </c>
      <c r="F90" s="53">
        <v>55890.909090909088</v>
      </c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</row>
    <row r="91" spans="1:49" s="30" customFormat="1" x14ac:dyDescent="0.35">
      <c r="A91" s="23" t="s">
        <v>20</v>
      </c>
      <c r="B91" s="24">
        <f>B87/B94</f>
        <v>23869.5</v>
      </c>
      <c r="C91" s="24">
        <f>C87/C94</f>
        <v>35354</v>
      </c>
      <c r="D91" s="79">
        <f>D87/D94</f>
        <v>18528.75</v>
      </c>
      <c r="E91" s="25">
        <f>+E87/E$94</f>
        <v>25917.416666666668</v>
      </c>
      <c r="F91" s="53">
        <v>55305.909090909088</v>
      </c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</row>
    <row r="92" spans="1:49" s="30" customFormat="1" x14ac:dyDescent="0.35">
      <c r="A92" s="27" t="s">
        <v>21</v>
      </c>
      <c r="B92" s="24">
        <f>B88/B94</f>
        <v>23869.5</v>
      </c>
      <c r="C92" s="24">
        <f>C88/C94</f>
        <v>35354</v>
      </c>
      <c r="D92" s="79">
        <f>D88/D94</f>
        <v>18528.75</v>
      </c>
      <c r="E92" s="25">
        <f>+E88/E$94</f>
        <v>25917.416666666668</v>
      </c>
      <c r="F92" s="53">
        <v>54828.63636363636</v>
      </c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</row>
    <row r="93" spans="1:49" s="34" customFormat="1" x14ac:dyDescent="0.35">
      <c r="A93" s="27" t="s">
        <v>10</v>
      </c>
      <c r="B93" s="49">
        <v>0.17249999999999999</v>
      </c>
      <c r="C93" s="28">
        <v>0.17249999999999999</v>
      </c>
      <c r="D93" s="80">
        <v>0.17249999999999999</v>
      </c>
      <c r="E93" s="56">
        <f>SUMPRODUCT(B93:D93,B88:D88)/SUM(B88:D88)</f>
        <v>0.17249999999999999</v>
      </c>
      <c r="F93" s="81">
        <v>0.172936636794388</v>
      </c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</row>
    <row r="94" spans="1:49" s="9" customFormat="1" x14ac:dyDescent="0.35">
      <c r="A94" s="31" t="s">
        <v>11</v>
      </c>
      <c r="B94" s="32">
        <v>4</v>
      </c>
      <c r="C94" s="32">
        <v>4</v>
      </c>
      <c r="D94" s="82">
        <v>4</v>
      </c>
      <c r="E94" s="33">
        <f>SUM(B94:D94)</f>
        <v>12</v>
      </c>
      <c r="F94" s="54">
        <v>11</v>
      </c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</row>
    <row r="95" spans="1:49" s="9" customFormat="1" x14ac:dyDescent="0.35">
      <c r="A95" s="35" t="s">
        <v>105</v>
      </c>
      <c r="B95" s="36"/>
      <c r="C95" s="36"/>
      <c r="D95" s="83"/>
      <c r="E95" s="11"/>
      <c r="F95" s="75"/>
    </row>
    <row r="96" spans="1:49" s="9" customFormat="1" x14ac:dyDescent="0.35">
      <c r="A96" s="12" t="s">
        <v>16</v>
      </c>
      <c r="B96" s="13">
        <v>5200</v>
      </c>
      <c r="C96" s="13">
        <v>25100</v>
      </c>
      <c r="D96" s="58">
        <v>17100</v>
      </c>
      <c r="E96" s="14">
        <f>SUM(B96:D96)</f>
        <v>47400</v>
      </c>
      <c r="F96" s="51">
        <v>18200</v>
      </c>
    </row>
    <row r="97" spans="1:6" s="18" customFormat="1" x14ac:dyDescent="0.35">
      <c r="A97" s="12" t="s">
        <v>17</v>
      </c>
      <c r="B97" s="13">
        <v>5200</v>
      </c>
      <c r="C97" s="13">
        <v>25100</v>
      </c>
      <c r="D97" s="58">
        <v>17100</v>
      </c>
      <c r="E97" s="14">
        <f>SUM(B97:D97)</f>
        <v>47400</v>
      </c>
      <c r="F97" s="51">
        <v>17910</v>
      </c>
    </row>
    <row r="98" spans="1:6" s="18" customFormat="1" x14ac:dyDescent="0.35">
      <c r="A98" s="15" t="s">
        <v>18</v>
      </c>
      <c r="B98" s="13">
        <v>5200</v>
      </c>
      <c r="C98" s="13">
        <v>25100</v>
      </c>
      <c r="D98" s="58">
        <v>17000</v>
      </c>
      <c r="E98" s="14">
        <f>SUM(B98:D98)</f>
        <v>47300</v>
      </c>
      <c r="F98" s="51">
        <v>17910</v>
      </c>
    </row>
    <row r="99" spans="1:6" s="26" customFormat="1" x14ac:dyDescent="0.35">
      <c r="A99" s="15" t="s">
        <v>7</v>
      </c>
      <c r="B99" s="16">
        <v>0.1731</v>
      </c>
      <c r="C99" s="16">
        <v>0.17399999999999999</v>
      </c>
      <c r="D99" s="85">
        <v>0.17430000000000001</v>
      </c>
      <c r="E99" s="17">
        <f>AVERAGE(B99:D99)</f>
        <v>0.17379999999999998</v>
      </c>
      <c r="F99" s="77">
        <v>0.17549999999999999</v>
      </c>
    </row>
    <row r="100" spans="1:6" s="26" customFormat="1" x14ac:dyDescent="0.35">
      <c r="A100" s="23" t="s">
        <v>19</v>
      </c>
      <c r="B100" s="24">
        <f>B96/B104</f>
        <v>5200</v>
      </c>
      <c r="C100" s="24">
        <f>C96/C104</f>
        <v>25100</v>
      </c>
      <c r="D100" s="79">
        <f>D96/D104</f>
        <v>17100</v>
      </c>
      <c r="E100" s="25">
        <f>+E96/E$94</f>
        <v>3950</v>
      </c>
      <c r="F100" s="53">
        <v>1654.5454545454545</v>
      </c>
    </row>
    <row r="101" spans="1:6" s="30" customFormat="1" x14ac:dyDescent="0.35">
      <c r="A101" s="23" t="s">
        <v>20</v>
      </c>
      <c r="B101" s="24">
        <f>B97/B104</f>
        <v>5200</v>
      </c>
      <c r="C101" s="24">
        <f>C97/C104</f>
        <v>25100</v>
      </c>
      <c r="D101" s="79">
        <f>D97/D104</f>
        <v>17100</v>
      </c>
      <c r="E101" s="25">
        <f>+E97/E$94</f>
        <v>3950</v>
      </c>
      <c r="F101" s="53">
        <v>1628.1818181818182</v>
      </c>
    </row>
    <row r="102" spans="1:6" s="30" customFormat="1" x14ac:dyDescent="0.35">
      <c r="A102" s="27" t="s">
        <v>21</v>
      </c>
      <c r="B102" s="24">
        <f>B98/B104</f>
        <v>5200</v>
      </c>
      <c r="C102" s="24">
        <f>C98/C104</f>
        <v>25100</v>
      </c>
      <c r="D102" s="79">
        <f>D98/D104</f>
        <v>17000</v>
      </c>
      <c r="E102" s="25">
        <f>+E98/E$94</f>
        <v>3941.6666666666665</v>
      </c>
      <c r="F102" s="53">
        <v>1628.1818181818182</v>
      </c>
    </row>
    <row r="103" spans="1:6" s="34" customFormat="1" x14ac:dyDescent="0.35">
      <c r="A103" s="27" t="s">
        <v>10</v>
      </c>
      <c r="B103" s="30">
        <v>0.1731</v>
      </c>
      <c r="C103" s="28">
        <v>0.17399999999999999</v>
      </c>
      <c r="D103" s="85">
        <v>0.17430000000000001</v>
      </c>
      <c r="E103" s="29">
        <f>SUMPRODUCT(B103:D103,B98:D98)/SUM(B98:D98)</f>
        <v>0.17400887949260041</v>
      </c>
      <c r="F103" s="81">
        <v>0.17549329983249584</v>
      </c>
    </row>
    <row r="104" spans="1:6" s="9" customFormat="1" x14ac:dyDescent="0.35">
      <c r="A104" s="31" t="s">
        <v>11</v>
      </c>
      <c r="B104" s="32">
        <v>1</v>
      </c>
      <c r="C104" s="32">
        <v>1</v>
      </c>
      <c r="D104" s="82">
        <v>1</v>
      </c>
      <c r="E104" s="33">
        <f>SUM(B104:D104)</f>
        <v>3</v>
      </c>
      <c r="F104" s="54">
        <v>5</v>
      </c>
    </row>
    <row r="105" spans="1:6" s="9" customFormat="1" x14ac:dyDescent="0.35">
      <c r="A105" s="35" t="s">
        <v>23</v>
      </c>
      <c r="B105" s="36"/>
      <c r="C105" s="36"/>
      <c r="D105" s="83"/>
      <c r="E105" s="11"/>
      <c r="F105" s="75"/>
    </row>
    <row r="106" spans="1:6" s="9" customFormat="1" x14ac:dyDescent="0.35">
      <c r="A106" s="12" t="s">
        <v>16</v>
      </c>
      <c r="B106" s="13">
        <v>0</v>
      </c>
      <c r="C106" s="13">
        <v>0</v>
      </c>
      <c r="D106" s="13">
        <v>0</v>
      </c>
      <c r="E106" s="14">
        <v>0</v>
      </c>
      <c r="F106" s="51">
        <v>2700</v>
      </c>
    </row>
    <row r="107" spans="1:6" s="9" customFormat="1" x14ac:dyDescent="0.35">
      <c r="A107" s="12" t="s">
        <v>17</v>
      </c>
      <c r="B107" s="13">
        <v>0</v>
      </c>
      <c r="C107" s="13">
        <v>0</v>
      </c>
      <c r="D107" s="13">
        <v>0</v>
      </c>
      <c r="E107" s="14">
        <v>0</v>
      </c>
      <c r="F107" s="51">
        <v>2500</v>
      </c>
    </row>
    <row r="108" spans="1:6" s="18" customFormat="1" x14ac:dyDescent="0.35">
      <c r="A108" s="15" t="s">
        <v>18</v>
      </c>
      <c r="B108" s="13">
        <v>0</v>
      </c>
      <c r="C108" s="13">
        <v>0</v>
      </c>
      <c r="D108" s="13">
        <v>0</v>
      </c>
      <c r="E108" s="14">
        <v>0</v>
      </c>
      <c r="F108" s="51">
        <v>2500</v>
      </c>
    </row>
    <row r="109" spans="1:6" s="18" customFormat="1" x14ac:dyDescent="0.35">
      <c r="A109" s="15" t="s">
        <v>7</v>
      </c>
      <c r="B109" s="48" t="s">
        <v>67</v>
      </c>
      <c r="C109" s="48" t="s">
        <v>67</v>
      </c>
      <c r="D109" s="48" t="s">
        <v>67</v>
      </c>
      <c r="E109" s="17" t="s">
        <v>67</v>
      </c>
      <c r="F109" s="77">
        <v>0.17630000000000001</v>
      </c>
    </row>
    <row r="110" spans="1:6" s="26" customFormat="1" ht="15.75" customHeight="1" x14ac:dyDescent="0.35">
      <c r="A110" s="23" t="s">
        <v>19</v>
      </c>
      <c r="B110" s="24">
        <v>0</v>
      </c>
      <c r="C110" s="24">
        <v>0</v>
      </c>
      <c r="D110" s="79">
        <v>0</v>
      </c>
      <c r="E110" s="25">
        <v>0</v>
      </c>
      <c r="F110" s="53">
        <v>540</v>
      </c>
    </row>
    <row r="111" spans="1:6" s="26" customFormat="1" ht="15.75" customHeight="1" x14ac:dyDescent="0.35">
      <c r="A111" s="23" t="s">
        <v>20</v>
      </c>
      <c r="B111" s="24">
        <v>0</v>
      </c>
      <c r="C111" s="24">
        <v>0</v>
      </c>
      <c r="D111" s="79">
        <v>0</v>
      </c>
      <c r="E111" s="25">
        <v>0</v>
      </c>
      <c r="F111" s="53">
        <v>500</v>
      </c>
    </row>
    <row r="112" spans="1:6" s="30" customFormat="1" ht="15.75" customHeight="1" x14ac:dyDescent="0.35">
      <c r="A112" s="27" t="s">
        <v>21</v>
      </c>
      <c r="B112" s="24">
        <v>0</v>
      </c>
      <c r="C112" s="24">
        <v>0</v>
      </c>
      <c r="D112" s="79">
        <v>0</v>
      </c>
      <c r="E112" s="25">
        <v>0</v>
      </c>
      <c r="F112" s="53">
        <v>500</v>
      </c>
    </row>
    <row r="113" spans="1:6" s="30" customFormat="1" ht="15.75" customHeight="1" x14ac:dyDescent="0.35">
      <c r="A113" s="27" t="s">
        <v>10</v>
      </c>
      <c r="B113" s="49" t="s">
        <v>67</v>
      </c>
      <c r="C113" s="49" t="s">
        <v>67</v>
      </c>
      <c r="D113" s="49" t="s">
        <v>67</v>
      </c>
      <c r="E113" s="29" t="s">
        <v>67</v>
      </c>
      <c r="F113" s="81">
        <v>0.17630000000000001</v>
      </c>
    </row>
    <row r="114" spans="1:6" s="34" customFormat="1" ht="15.75" customHeight="1" x14ac:dyDescent="0.35">
      <c r="A114" s="31" t="s">
        <v>11</v>
      </c>
      <c r="B114" s="32">
        <v>0</v>
      </c>
      <c r="C114" s="32">
        <v>0</v>
      </c>
      <c r="D114" s="82">
        <v>0</v>
      </c>
      <c r="E114" s="33">
        <v>0</v>
      </c>
      <c r="F114" s="54">
        <v>5</v>
      </c>
    </row>
    <row r="115" spans="1:6" s="9" customFormat="1" ht="15.75" customHeight="1" x14ac:dyDescent="0.35">
      <c r="A115" s="6" t="s">
        <v>88</v>
      </c>
      <c r="B115" s="7"/>
      <c r="C115" s="7"/>
      <c r="D115" s="74"/>
      <c r="E115" s="8"/>
      <c r="F115" s="84"/>
    </row>
    <row r="116" spans="1:6" s="9" customFormat="1" ht="15.75" customHeight="1" x14ac:dyDescent="0.35">
      <c r="A116" s="46" t="s">
        <v>24</v>
      </c>
      <c r="B116" s="36"/>
      <c r="C116" s="36"/>
      <c r="D116" s="83"/>
      <c r="E116" s="11"/>
      <c r="F116" s="75"/>
    </row>
    <row r="117" spans="1:6" s="9" customFormat="1" ht="15.75" customHeight="1" x14ac:dyDescent="0.35">
      <c r="A117" s="12" t="s">
        <v>16</v>
      </c>
      <c r="B117" s="13">
        <v>4100</v>
      </c>
      <c r="C117" s="13">
        <v>12600</v>
      </c>
      <c r="D117" s="58">
        <v>19600</v>
      </c>
      <c r="E117" s="14">
        <f>SUM(B117:D117)</f>
        <v>36300</v>
      </c>
      <c r="F117" s="51">
        <v>40500</v>
      </c>
    </row>
    <row r="118" spans="1:6" s="18" customFormat="1" x14ac:dyDescent="0.35">
      <c r="A118" s="12" t="s">
        <v>17</v>
      </c>
      <c r="B118" s="13">
        <v>3741</v>
      </c>
      <c r="C118" s="13">
        <v>6282</v>
      </c>
      <c r="D118" s="58">
        <v>17030</v>
      </c>
      <c r="E118" s="14">
        <f>SUM(B118:D118)</f>
        <v>27053</v>
      </c>
      <c r="F118" s="51">
        <v>39086</v>
      </c>
    </row>
    <row r="119" spans="1:6" s="18" customFormat="1" x14ac:dyDescent="0.35">
      <c r="A119" s="15" t="s">
        <v>18</v>
      </c>
      <c r="B119" s="13">
        <v>3641</v>
      </c>
      <c r="C119" s="13">
        <v>6270</v>
      </c>
      <c r="D119" s="58">
        <v>17030</v>
      </c>
      <c r="E119" s="14">
        <f>SUM(B119:D119)</f>
        <v>26941</v>
      </c>
      <c r="F119" s="51">
        <v>39086</v>
      </c>
    </row>
    <row r="120" spans="1:6" s="26" customFormat="1" ht="15.75" customHeight="1" x14ac:dyDescent="0.35">
      <c r="A120" s="15" t="s">
        <v>7</v>
      </c>
      <c r="B120" s="16">
        <v>0.1784</v>
      </c>
      <c r="C120" s="16">
        <v>0.17849999999999999</v>
      </c>
      <c r="D120" s="76">
        <v>0.1807</v>
      </c>
      <c r="E120" s="17">
        <f>AVERAGE(B120:D120)</f>
        <v>0.1792</v>
      </c>
      <c r="F120" s="77">
        <v>0.17783333333333332</v>
      </c>
    </row>
    <row r="121" spans="1:6" s="26" customFormat="1" ht="15.75" customHeight="1" x14ac:dyDescent="0.35">
      <c r="A121" s="23" t="s">
        <v>19</v>
      </c>
      <c r="B121" s="24">
        <f t="shared" ref="B121:E123" si="4">+B117/B$125</f>
        <v>2050</v>
      </c>
      <c r="C121" s="24">
        <f t="shared" si="4"/>
        <v>4200</v>
      </c>
      <c r="D121" s="79">
        <f t="shared" si="4"/>
        <v>6533.333333333333</v>
      </c>
      <c r="E121" s="25">
        <f t="shared" si="4"/>
        <v>4537.5</v>
      </c>
      <c r="F121" s="53">
        <v>6750</v>
      </c>
    </row>
    <row r="122" spans="1:6" s="30" customFormat="1" ht="15.75" customHeight="1" x14ac:dyDescent="0.35">
      <c r="A122" s="23" t="s">
        <v>20</v>
      </c>
      <c r="B122" s="24">
        <f t="shared" si="4"/>
        <v>1870.5</v>
      </c>
      <c r="C122" s="24">
        <f t="shared" si="4"/>
        <v>2094</v>
      </c>
      <c r="D122" s="79">
        <f t="shared" si="4"/>
        <v>5676.666666666667</v>
      </c>
      <c r="E122" s="25">
        <f t="shared" si="4"/>
        <v>3381.625</v>
      </c>
      <c r="F122" s="53">
        <v>6514.333333333333</v>
      </c>
    </row>
    <row r="123" spans="1:6" s="30" customFormat="1" ht="15.75" customHeight="1" x14ac:dyDescent="0.35">
      <c r="A123" s="27" t="s">
        <v>21</v>
      </c>
      <c r="B123" s="24">
        <f t="shared" si="4"/>
        <v>1820.5</v>
      </c>
      <c r="C123" s="24">
        <f t="shared" si="4"/>
        <v>2090</v>
      </c>
      <c r="D123" s="79">
        <f t="shared" si="4"/>
        <v>5676.666666666667</v>
      </c>
      <c r="E123" s="25">
        <f t="shared" si="4"/>
        <v>3367.625</v>
      </c>
      <c r="F123" s="53">
        <v>6514.333333333333</v>
      </c>
    </row>
    <row r="124" spans="1:6" s="34" customFormat="1" ht="15.75" customHeight="1" x14ac:dyDescent="0.35">
      <c r="A124" s="27" t="s">
        <v>10</v>
      </c>
      <c r="B124" s="28">
        <v>0.1784</v>
      </c>
      <c r="C124" s="28">
        <v>0.17839566188197767</v>
      </c>
      <c r="D124" s="80">
        <v>0.17978992366412214</v>
      </c>
      <c r="E124" s="29">
        <f>SUMPRODUCT(B124:D124,B119:D119)/SUM(B119:D119)</f>
        <v>0.17927759177461861</v>
      </c>
      <c r="F124" s="81">
        <v>0.17794750294222997</v>
      </c>
    </row>
    <row r="125" spans="1:6" s="9" customFormat="1" ht="15.75" customHeight="1" x14ac:dyDescent="0.35">
      <c r="A125" s="31" t="s">
        <v>11</v>
      </c>
      <c r="B125" s="32">
        <v>2</v>
      </c>
      <c r="C125" s="32">
        <v>3</v>
      </c>
      <c r="D125" s="82">
        <v>3</v>
      </c>
      <c r="E125" s="33">
        <f>SUM(B125:D125)</f>
        <v>8</v>
      </c>
      <c r="F125" s="54">
        <v>6</v>
      </c>
    </row>
    <row r="126" spans="1:6" s="9" customFormat="1" ht="15.75" customHeight="1" x14ac:dyDescent="0.35">
      <c r="A126" s="35" t="s">
        <v>25</v>
      </c>
      <c r="B126" s="36"/>
      <c r="C126" s="36"/>
      <c r="D126" s="83"/>
      <c r="E126" s="11"/>
      <c r="F126" s="75"/>
    </row>
    <row r="127" spans="1:6" s="9" customFormat="1" ht="15.75" customHeight="1" x14ac:dyDescent="0.35">
      <c r="A127" s="12" t="s">
        <v>16</v>
      </c>
      <c r="B127" s="13">
        <v>2000</v>
      </c>
      <c r="C127" s="13">
        <v>3400</v>
      </c>
      <c r="D127" s="58">
        <v>14000</v>
      </c>
      <c r="E127" s="14">
        <f>SUM(B127:D127)</f>
        <v>19400</v>
      </c>
      <c r="F127" s="51">
        <v>7100</v>
      </c>
    </row>
    <row r="128" spans="1:6" s="18" customFormat="1" x14ac:dyDescent="0.35">
      <c r="A128" s="12" t="s">
        <v>17</v>
      </c>
      <c r="B128" s="13">
        <v>1882</v>
      </c>
      <c r="C128" s="13">
        <v>1602</v>
      </c>
      <c r="D128" s="58">
        <v>10543</v>
      </c>
      <c r="E128" s="14">
        <f>SUM(B128:D128)</f>
        <v>14027</v>
      </c>
      <c r="F128" s="51">
        <v>5914</v>
      </c>
    </row>
    <row r="129" spans="1:8" s="18" customFormat="1" x14ac:dyDescent="0.35">
      <c r="A129" s="15" t="s">
        <v>18</v>
      </c>
      <c r="B129" s="13">
        <v>1882</v>
      </c>
      <c r="C129" s="13">
        <v>1602</v>
      </c>
      <c r="D129" s="58">
        <v>10543</v>
      </c>
      <c r="E129" s="14">
        <f>SUM(B129:D129)</f>
        <v>14027</v>
      </c>
      <c r="F129" s="51">
        <v>5914</v>
      </c>
    </row>
    <row r="130" spans="1:8" s="26" customFormat="1" x14ac:dyDescent="0.35">
      <c r="A130" s="15" t="s">
        <v>7</v>
      </c>
      <c r="B130" s="16">
        <v>0.1782</v>
      </c>
      <c r="C130" s="16">
        <v>0.17829999999999999</v>
      </c>
      <c r="D130" s="76">
        <v>0.18010000000000001</v>
      </c>
      <c r="E130" s="17">
        <f>AVERAGE(B130:D130)</f>
        <v>0.17886666666666665</v>
      </c>
      <c r="F130" s="77">
        <v>0.17790000000000003</v>
      </c>
    </row>
    <row r="131" spans="1:8" s="26" customFormat="1" x14ac:dyDescent="0.35">
      <c r="A131" s="23" t="s">
        <v>19</v>
      </c>
      <c r="B131" s="24">
        <f t="shared" ref="B131:E133" si="5">+B127/B$135</f>
        <v>1000</v>
      </c>
      <c r="C131" s="24">
        <f t="shared" si="5"/>
        <v>1133.3333333333333</v>
      </c>
      <c r="D131" s="79">
        <f t="shared" si="5"/>
        <v>4666.666666666667</v>
      </c>
      <c r="E131" s="25">
        <f t="shared" si="5"/>
        <v>2425</v>
      </c>
      <c r="F131" s="53">
        <v>1183.3333333333333</v>
      </c>
    </row>
    <row r="132" spans="1:8" s="30" customFormat="1" x14ac:dyDescent="0.35">
      <c r="A132" s="23" t="s">
        <v>20</v>
      </c>
      <c r="B132" s="24">
        <f t="shared" si="5"/>
        <v>941</v>
      </c>
      <c r="C132" s="24">
        <f t="shared" si="5"/>
        <v>534</v>
      </c>
      <c r="D132" s="79">
        <f t="shared" si="5"/>
        <v>3514.3333333333335</v>
      </c>
      <c r="E132" s="25">
        <f t="shared" si="5"/>
        <v>1753.375</v>
      </c>
      <c r="F132" s="53">
        <v>985.66666666666663</v>
      </c>
    </row>
    <row r="133" spans="1:8" s="30" customFormat="1" x14ac:dyDescent="0.35">
      <c r="A133" s="27" t="s">
        <v>21</v>
      </c>
      <c r="B133" s="24">
        <f t="shared" si="5"/>
        <v>941</v>
      </c>
      <c r="C133" s="24">
        <f t="shared" si="5"/>
        <v>534</v>
      </c>
      <c r="D133" s="79">
        <f t="shared" si="5"/>
        <v>3514.3333333333335</v>
      </c>
      <c r="E133" s="25">
        <f t="shared" si="5"/>
        <v>1753.375</v>
      </c>
      <c r="F133" s="53">
        <v>985.66666666666663</v>
      </c>
    </row>
    <row r="134" spans="1:8" s="34" customFormat="1" x14ac:dyDescent="0.35">
      <c r="A134" s="27" t="s">
        <v>10</v>
      </c>
      <c r="B134" s="28">
        <v>0.1782</v>
      </c>
      <c r="C134" s="28">
        <v>0.17820143570536828</v>
      </c>
      <c r="D134" s="80">
        <v>0.1797829175756426</v>
      </c>
      <c r="E134" s="29">
        <f>SUMPRODUCT(B134:D134,B129:D129)/SUM(B129:D129)</f>
        <v>0.17938991944107793</v>
      </c>
      <c r="F134" s="81">
        <v>0.17789962800135273</v>
      </c>
    </row>
    <row r="135" spans="1:8" s="9" customFormat="1" x14ac:dyDescent="0.35">
      <c r="A135" s="31" t="s">
        <v>11</v>
      </c>
      <c r="B135" s="32">
        <v>2</v>
      </c>
      <c r="C135" s="32">
        <v>3</v>
      </c>
      <c r="D135" s="82">
        <v>3</v>
      </c>
      <c r="E135" s="33">
        <f>SUM(B135:D135)</f>
        <v>8</v>
      </c>
      <c r="F135" s="54">
        <v>6</v>
      </c>
    </row>
    <row r="136" spans="1:8" s="9" customFormat="1" x14ac:dyDescent="0.35">
      <c r="A136" s="35" t="s">
        <v>26</v>
      </c>
      <c r="B136" s="36"/>
      <c r="C136" s="36"/>
      <c r="D136" s="83"/>
      <c r="E136" s="11"/>
      <c r="F136" s="75"/>
    </row>
    <row r="137" spans="1:8" s="9" customFormat="1" x14ac:dyDescent="0.35">
      <c r="A137" s="12" t="s">
        <v>16</v>
      </c>
      <c r="B137" s="13">
        <v>400</v>
      </c>
      <c r="C137" s="13">
        <v>2500</v>
      </c>
      <c r="D137" s="58">
        <v>26500</v>
      </c>
      <c r="E137" s="14">
        <f>SUM(B137:D137)</f>
        <v>29400</v>
      </c>
      <c r="F137" s="51">
        <v>7000</v>
      </c>
    </row>
    <row r="138" spans="1:8" s="9" customFormat="1" x14ac:dyDescent="0.35">
      <c r="A138" s="12" t="s">
        <v>17</v>
      </c>
      <c r="B138" s="13">
        <v>317</v>
      </c>
      <c r="C138" s="13">
        <v>738</v>
      </c>
      <c r="D138" s="58">
        <v>17551</v>
      </c>
      <c r="E138" s="14">
        <f>SUM(B138:D138)</f>
        <v>18606</v>
      </c>
      <c r="F138" s="51">
        <v>5526</v>
      </c>
    </row>
    <row r="139" spans="1:8" s="18" customFormat="1" x14ac:dyDescent="0.35">
      <c r="A139" s="15" t="s">
        <v>18</v>
      </c>
      <c r="B139" s="13">
        <v>317</v>
      </c>
      <c r="C139" s="13">
        <v>738</v>
      </c>
      <c r="D139" s="58">
        <v>17501</v>
      </c>
      <c r="E139" s="14">
        <f>SUM(B139:D139)</f>
        <v>18556</v>
      </c>
      <c r="F139" s="51">
        <v>5472</v>
      </c>
    </row>
    <row r="140" spans="1:8" s="18" customFormat="1" x14ac:dyDescent="0.35">
      <c r="A140" s="27" t="s">
        <v>7</v>
      </c>
      <c r="B140" s="16">
        <v>0.1782</v>
      </c>
      <c r="C140" s="16">
        <v>0.17849999999999999</v>
      </c>
      <c r="D140" s="76">
        <v>0.1812</v>
      </c>
      <c r="E140" s="17">
        <f>AVERAGE(B140:D140)</f>
        <v>0.17930000000000001</v>
      </c>
      <c r="F140" s="77">
        <v>0.17816666666666667</v>
      </c>
    </row>
    <row r="141" spans="1:8" s="18" customFormat="1" x14ac:dyDescent="0.35">
      <c r="A141" s="23" t="s">
        <v>19</v>
      </c>
      <c r="B141" s="24">
        <f t="shared" ref="B141:E143" si="6">+B137/B$145</f>
        <v>200</v>
      </c>
      <c r="C141" s="24">
        <f t="shared" si="6"/>
        <v>833.33333333333337</v>
      </c>
      <c r="D141" s="79">
        <f t="shared" si="6"/>
        <v>8833.3333333333339</v>
      </c>
      <c r="E141" s="25">
        <f t="shared" si="6"/>
        <v>3675</v>
      </c>
      <c r="F141" s="53">
        <v>1166.6666666666667</v>
      </c>
    </row>
    <row r="142" spans="1:8" s="18" customFormat="1" x14ac:dyDescent="0.35">
      <c r="A142" s="23" t="s">
        <v>20</v>
      </c>
      <c r="B142" s="24">
        <f t="shared" si="6"/>
        <v>158.5</v>
      </c>
      <c r="C142" s="24">
        <f t="shared" si="6"/>
        <v>246</v>
      </c>
      <c r="D142" s="79">
        <f t="shared" si="6"/>
        <v>5850.333333333333</v>
      </c>
      <c r="E142" s="25">
        <f t="shared" si="6"/>
        <v>2325.75</v>
      </c>
      <c r="F142" s="53">
        <v>921</v>
      </c>
    </row>
    <row r="143" spans="1:8" s="18" customFormat="1" x14ac:dyDescent="0.35">
      <c r="A143" s="27" t="s">
        <v>21</v>
      </c>
      <c r="B143" s="24">
        <f t="shared" si="6"/>
        <v>158.5</v>
      </c>
      <c r="C143" s="24">
        <f t="shared" si="6"/>
        <v>246</v>
      </c>
      <c r="D143" s="79">
        <f t="shared" si="6"/>
        <v>5833.666666666667</v>
      </c>
      <c r="E143" s="25">
        <f t="shared" si="6"/>
        <v>2319.5</v>
      </c>
      <c r="F143" s="53">
        <v>912</v>
      </c>
    </row>
    <row r="144" spans="1:8" s="26" customFormat="1" x14ac:dyDescent="0.35">
      <c r="A144" s="27" t="s">
        <v>10</v>
      </c>
      <c r="B144" s="28">
        <v>0.1782</v>
      </c>
      <c r="C144" s="28">
        <v>0.17830542005420055</v>
      </c>
      <c r="D144" s="80">
        <v>0.17970415976229931</v>
      </c>
      <c r="E144" s="29">
        <f>SUMPRODUCT(B144:D144,B139:D139)/SUM(B139:D139)</f>
        <v>0.17962283358482431</v>
      </c>
      <c r="F144" s="81">
        <v>0.17815469663742689</v>
      </c>
      <c r="H144" s="50"/>
    </row>
    <row r="145" spans="1:6" s="26" customFormat="1" x14ac:dyDescent="0.35">
      <c r="A145" s="31" t="s">
        <v>11</v>
      </c>
      <c r="B145" s="32">
        <v>2</v>
      </c>
      <c r="C145" s="32">
        <v>3</v>
      </c>
      <c r="D145" s="82">
        <v>3</v>
      </c>
      <c r="E145" s="33">
        <f>SUM(B145:D145)</f>
        <v>8</v>
      </c>
      <c r="F145" s="54">
        <v>6</v>
      </c>
    </row>
    <row r="146" spans="1:6" s="30" customFormat="1" x14ac:dyDescent="0.35">
      <c r="A146" s="6" t="s">
        <v>89</v>
      </c>
      <c r="B146" s="7"/>
      <c r="C146" s="7"/>
      <c r="D146" s="74"/>
      <c r="E146" s="8"/>
      <c r="F146" s="84"/>
    </row>
    <row r="147" spans="1:6" s="30" customFormat="1" x14ac:dyDescent="0.35">
      <c r="A147" s="35" t="s">
        <v>25</v>
      </c>
      <c r="B147" s="36"/>
      <c r="C147" s="36"/>
      <c r="D147" s="83"/>
      <c r="E147" s="11"/>
      <c r="F147" s="75"/>
    </row>
    <row r="148" spans="1:6" s="34" customFormat="1" x14ac:dyDescent="0.35">
      <c r="A148" s="12" t="s">
        <v>16</v>
      </c>
      <c r="B148" s="13">
        <v>1000</v>
      </c>
      <c r="C148" s="9">
        <v>1000</v>
      </c>
      <c r="D148" s="58">
        <v>1000</v>
      </c>
      <c r="E148" s="14">
        <f>SUM(B148:D148)</f>
        <v>3000</v>
      </c>
      <c r="F148" s="51">
        <v>3000</v>
      </c>
    </row>
    <row r="149" spans="1:6" s="9" customFormat="1" x14ac:dyDescent="0.35">
      <c r="A149" s="12" t="s">
        <v>17</v>
      </c>
      <c r="B149" s="13">
        <v>335</v>
      </c>
      <c r="C149" s="13">
        <v>694</v>
      </c>
      <c r="D149" s="58">
        <v>1789</v>
      </c>
      <c r="E149" s="14">
        <f>SUM(B149:D149)</f>
        <v>2818</v>
      </c>
      <c r="F149" s="51">
        <v>3912</v>
      </c>
    </row>
    <row r="150" spans="1:6" s="9" customFormat="1" x14ac:dyDescent="0.35">
      <c r="A150" s="15" t="s">
        <v>18</v>
      </c>
      <c r="B150" s="13">
        <v>335</v>
      </c>
      <c r="C150" s="13">
        <v>694</v>
      </c>
      <c r="D150" s="58">
        <v>1789</v>
      </c>
      <c r="E150" s="14">
        <f>SUM(B150:D150)</f>
        <v>2818</v>
      </c>
      <c r="F150" s="51">
        <v>3912</v>
      </c>
    </row>
    <row r="151" spans="1:6" s="9" customFormat="1" x14ac:dyDescent="0.35">
      <c r="A151" s="15" t="s">
        <v>7</v>
      </c>
      <c r="B151" s="16">
        <v>0.1782</v>
      </c>
      <c r="C151" s="16">
        <v>0.1782</v>
      </c>
      <c r="D151" s="76">
        <v>0.18010000000000001</v>
      </c>
      <c r="E151" s="17">
        <v>0.13469999999999999</v>
      </c>
      <c r="F151" s="77">
        <v>0.13469999999999999</v>
      </c>
    </row>
    <row r="152" spans="1:6" s="18" customFormat="1" x14ac:dyDescent="0.35">
      <c r="A152" s="23" t="s">
        <v>19</v>
      </c>
      <c r="B152" s="24">
        <f t="shared" ref="B152:D154" si="7">+B148/B$156</f>
        <v>1000</v>
      </c>
      <c r="C152" s="24">
        <f t="shared" si="7"/>
        <v>1000</v>
      </c>
      <c r="D152" s="79">
        <f t="shared" si="7"/>
        <v>1000</v>
      </c>
      <c r="E152" s="25">
        <f>+E148/E$156</f>
        <v>1000</v>
      </c>
      <c r="F152" s="53">
        <v>1000</v>
      </c>
    </row>
    <row r="153" spans="1:6" s="18" customFormat="1" x14ac:dyDescent="0.35">
      <c r="A153" s="23" t="s">
        <v>20</v>
      </c>
      <c r="B153" s="24">
        <f t="shared" si="7"/>
        <v>335</v>
      </c>
      <c r="C153" s="24">
        <f t="shared" si="7"/>
        <v>694</v>
      </c>
      <c r="D153" s="79">
        <f t="shared" si="7"/>
        <v>1789</v>
      </c>
      <c r="E153" s="25">
        <f>+E149/E$156</f>
        <v>939.33333333333337</v>
      </c>
      <c r="F153" s="53">
        <v>1304</v>
      </c>
    </row>
    <row r="154" spans="1:6" s="26" customFormat="1" x14ac:dyDescent="0.35">
      <c r="A154" s="27" t="s">
        <v>21</v>
      </c>
      <c r="B154" s="24">
        <f t="shared" si="7"/>
        <v>335</v>
      </c>
      <c r="C154" s="24">
        <f t="shared" si="7"/>
        <v>694</v>
      </c>
      <c r="D154" s="79">
        <f t="shared" si="7"/>
        <v>1789</v>
      </c>
      <c r="E154" s="25">
        <f>+E150/E$156</f>
        <v>939.33333333333337</v>
      </c>
      <c r="F154" s="53">
        <v>1304</v>
      </c>
    </row>
    <row r="155" spans="1:6" s="26" customFormat="1" x14ac:dyDescent="0.35">
      <c r="A155" s="27" t="s">
        <v>10</v>
      </c>
      <c r="B155" s="28">
        <v>0.1782</v>
      </c>
      <c r="C155" s="28">
        <v>0.1782</v>
      </c>
      <c r="D155" s="80">
        <v>0.18010000000000001</v>
      </c>
      <c r="E155" s="29">
        <f>SUMPRODUCT(B155:D155,B150:D150)/SUM(B150:D150)</f>
        <v>0.17940621007806956</v>
      </c>
      <c r="F155" s="81">
        <v>0.17777211145194274</v>
      </c>
    </row>
    <row r="156" spans="1:6" s="30" customFormat="1" x14ac:dyDescent="0.35">
      <c r="A156" s="31" t="s">
        <v>11</v>
      </c>
      <c r="B156" s="32">
        <v>1</v>
      </c>
      <c r="C156" s="32">
        <v>1</v>
      </c>
      <c r="D156" s="82">
        <v>1</v>
      </c>
      <c r="E156" s="33">
        <f>SUM(B156:D156)</f>
        <v>3</v>
      </c>
      <c r="F156" s="54">
        <v>3</v>
      </c>
    </row>
    <row r="157" spans="1:6" s="30" customFormat="1" x14ac:dyDescent="0.35">
      <c r="A157" s="35" t="s">
        <v>26</v>
      </c>
      <c r="B157" s="36"/>
      <c r="C157" s="36"/>
      <c r="D157" s="83"/>
      <c r="E157" s="11"/>
      <c r="F157" s="75"/>
    </row>
    <row r="158" spans="1:6" s="34" customFormat="1" x14ac:dyDescent="0.35">
      <c r="A158" s="12" t="s">
        <v>16</v>
      </c>
      <c r="B158" s="13">
        <v>1000</v>
      </c>
      <c r="C158" s="13">
        <v>1000</v>
      </c>
      <c r="D158" s="58">
        <v>1000</v>
      </c>
      <c r="E158" s="14">
        <f>SUM(B158:D158)</f>
        <v>3000</v>
      </c>
      <c r="F158" s="51">
        <v>3000</v>
      </c>
    </row>
    <row r="159" spans="1:6" s="9" customFormat="1" x14ac:dyDescent="0.35">
      <c r="A159" s="12" t="s">
        <v>17</v>
      </c>
      <c r="B159" s="13">
        <v>936</v>
      </c>
      <c r="C159" s="13">
        <v>589</v>
      </c>
      <c r="D159" s="58">
        <v>1450</v>
      </c>
      <c r="E159" s="14">
        <f>SUM(B159:D159)</f>
        <v>2975</v>
      </c>
      <c r="F159" s="51">
        <v>2340</v>
      </c>
    </row>
    <row r="160" spans="1:6" s="9" customFormat="1" x14ac:dyDescent="0.35">
      <c r="A160" s="15" t="s">
        <v>18</v>
      </c>
      <c r="B160" s="13">
        <v>936</v>
      </c>
      <c r="C160" s="13">
        <v>589</v>
      </c>
      <c r="D160" s="58">
        <v>1450</v>
      </c>
      <c r="E160" s="14">
        <f>SUM(B160:D160)</f>
        <v>2975</v>
      </c>
      <c r="F160" s="51">
        <v>2340</v>
      </c>
    </row>
    <row r="161" spans="1:6" s="9" customFormat="1" x14ac:dyDescent="0.35">
      <c r="A161" s="15" t="s">
        <v>7</v>
      </c>
      <c r="B161" s="16">
        <v>0.1782</v>
      </c>
      <c r="C161" s="16">
        <v>0.17829999999999999</v>
      </c>
      <c r="D161" s="76">
        <v>0.1812</v>
      </c>
      <c r="E161" s="17">
        <v>0.13400000000000001</v>
      </c>
      <c r="F161" s="77">
        <v>0.13400000000000001</v>
      </c>
    </row>
    <row r="162" spans="1:6" s="9" customFormat="1" x14ac:dyDescent="0.35">
      <c r="A162" s="23" t="s">
        <v>19</v>
      </c>
      <c r="B162" s="24">
        <f t="shared" ref="B162:E164" si="8">+B158/B$166</f>
        <v>1000</v>
      </c>
      <c r="C162" s="24">
        <f t="shared" si="8"/>
        <v>1000</v>
      </c>
      <c r="D162" s="79">
        <f t="shared" si="8"/>
        <v>1000</v>
      </c>
      <c r="E162" s="25">
        <f t="shared" si="8"/>
        <v>1000</v>
      </c>
      <c r="F162" s="53">
        <v>1000</v>
      </c>
    </row>
    <row r="163" spans="1:6" s="9" customFormat="1" x14ac:dyDescent="0.35">
      <c r="A163" s="23" t="s">
        <v>20</v>
      </c>
      <c r="B163" s="24">
        <f t="shared" si="8"/>
        <v>936</v>
      </c>
      <c r="C163" s="24">
        <f t="shared" si="8"/>
        <v>589</v>
      </c>
      <c r="D163" s="79">
        <f t="shared" si="8"/>
        <v>1450</v>
      </c>
      <c r="E163" s="25">
        <f t="shared" si="8"/>
        <v>991.66666666666663</v>
      </c>
      <c r="F163" s="53">
        <v>780</v>
      </c>
    </row>
    <row r="164" spans="1:6" s="18" customFormat="1" x14ac:dyDescent="0.35">
      <c r="A164" s="27" t="s">
        <v>21</v>
      </c>
      <c r="B164" s="24">
        <f t="shared" si="8"/>
        <v>936</v>
      </c>
      <c r="C164" s="24">
        <f t="shared" si="8"/>
        <v>589</v>
      </c>
      <c r="D164" s="79">
        <f t="shared" si="8"/>
        <v>1450</v>
      </c>
      <c r="E164" s="25">
        <f>+E160/E$166</f>
        <v>991.66666666666663</v>
      </c>
      <c r="F164" s="53">
        <v>780</v>
      </c>
    </row>
    <row r="165" spans="1:6" s="26" customFormat="1" x14ac:dyDescent="0.35">
      <c r="A165" s="27" t="s">
        <v>10</v>
      </c>
      <c r="B165" s="28">
        <v>0.1782</v>
      </c>
      <c r="C165" s="28">
        <v>0.17829999999999999</v>
      </c>
      <c r="D165" s="80">
        <v>0.1812</v>
      </c>
      <c r="E165" s="29">
        <f>SUMPRODUCT(B165:D165,B160:D160)/SUM(B160:D160)</f>
        <v>0.1796819831932773</v>
      </c>
      <c r="F165" s="81">
        <v>0.17817435897435896</v>
      </c>
    </row>
    <row r="166" spans="1:6" s="9" customFormat="1" x14ac:dyDescent="0.35">
      <c r="A166" s="31" t="s">
        <v>11</v>
      </c>
      <c r="B166" s="32">
        <v>1</v>
      </c>
      <c r="C166" s="32">
        <v>1</v>
      </c>
      <c r="D166" s="82">
        <v>1</v>
      </c>
      <c r="E166" s="33">
        <f>SUM(B166:D166)</f>
        <v>3</v>
      </c>
      <c r="F166" s="54">
        <v>3</v>
      </c>
    </row>
    <row r="167" spans="1:6" s="9" customFormat="1" x14ac:dyDescent="0.35">
      <c r="A167" s="6" t="s">
        <v>90</v>
      </c>
      <c r="B167" s="7"/>
      <c r="C167" s="7"/>
      <c r="D167" s="74"/>
      <c r="E167" s="8"/>
      <c r="F167" s="84"/>
    </row>
    <row r="168" spans="1:6" s="9" customFormat="1" x14ac:dyDescent="0.35">
      <c r="A168" s="35" t="s">
        <v>27</v>
      </c>
      <c r="B168" s="36"/>
      <c r="C168" s="36"/>
      <c r="D168" s="83"/>
      <c r="E168" s="11"/>
      <c r="F168" s="75"/>
    </row>
    <row r="169" spans="1:6" s="18" customFormat="1" x14ac:dyDescent="0.35">
      <c r="A169" s="12" t="s">
        <v>6</v>
      </c>
      <c r="B169" s="24">
        <v>102415.95383785</v>
      </c>
      <c r="C169" s="13">
        <v>149065.67038066001</v>
      </c>
      <c r="D169" s="58">
        <v>134177.08744192999</v>
      </c>
      <c r="E169" s="14">
        <f>SUM(B169:D169)</f>
        <v>385658.71166043996</v>
      </c>
      <c r="F169" s="51">
        <v>714878.16458862997</v>
      </c>
    </row>
    <row r="170" spans="1:6" s="18" customFormat="1" x14ac:dyDescent="0.35">
      <c r="A170" s="12" t="s">
        <v>8</v>
      </c>
      <c r="B170" s="20">
        <v>167</v>
      </c>
      <c r="C170" s="20">
        <v>206</v>
      </c>
      <c r="D170" s="78">
        <v>166</v>
      </c>
      <c r="E170" s="21">
        <f>SUM(B170:D170)</f>
        <v>539</v>
      </c>
      <c r="F170" s="52">
        <v>728</v>
      </c>
    </row>
    <row r="171" spans="1:6" s="26" customFormat="1" x14ac:dyDescent="0.35">
      <c r="A171" s="15" t="s">
        <v>28</v>
      </c>
      <c r="B171" s="16">
        <v>0.14249999999999999</v>
      </c>
      <c r="C171" s="16">
        <v>0.14249999999999999</v>
      </c>
      <c r="D171" s="76">
        <v>0.14249999999999999</v>
      </c>
      <c r="E171" s="17">
        <v>0.14249999999999999</v>
      </c>
      <c r="F171" s="77">
        <v>0.14249999999999999</v>
      </c>
    </row>
    <row r="172" spans="1:6" s="26" customFormat="1" x14ac:dyDescent="0.35">
      <c r="A172" s="23" t="s">
        <v>9</v>
      </c>
      <c r="B172" s="24">
        <f>B169/B174</f>
        <v>4876.950182754762</v>
      </c>
      <c r="C172" s="24">
        <f>C169/C174</f>
        <v>6481.1161035069572</v>
      </c>
      <c r="D172" s="79">
        <f>D169/D174</f>
        <v>7061.9519706278943</v>
      </c>
      <c r="E172" s="25">
        <f>+E169/E174</f>
        <v>6121.5668517530157</v>
      </c>
      <c r="F172" s="53">
        <v>11530.292977235968</v>
      </c>
    </row>
    <row r="173" spans="1:6" s="26" customFormat="1" x14ac:dyDescent="0.35">
      <c r="A173" s="31" t="s">
        <v>91</v>
      </c>
      <c r="B173" s="28">
        <v>0.14249999999999999</v>
      </c>
      <c r="C173" s="28">
        <v>0.14249999999999999</v>
      </c>
      <c r="D173" s="80">
        <v>0.14249999999999999</v>
      </c>
      <c r="E173" s="28">
        <v>0.14249999999999999</v>
      </c>
      <c r="F173" s="81">
        <v>0.14249999999999999</v>
      </c>
    </row>
    <row r="174" spans="1:6" s="26" customFormat="1" x14ac:dyDescent="0.35">
      <c r="A174" s="31" t="s">
        <v>11</v>
      </c>
      <c r="B174" s="32">
        <v>21</v>
      </c>
      <c r="C174" s="32">
        <v>23</v>
      </c>
      <c r="D174" s="82">
        <v>19</v>
      </c>
      <c r="E174" s="33">
        <f>SUM(B174:D174)</f>
        <v>63</v>
      </c>
      <c r="F174" s="54">
        <v>62</v>
      </c>
    </row>
    <row r="175" spans="1:6" s="26" customFormat="1" x14ac:dyDescent="0.35">
      <c r="A175" s="35" t="s">
        <v>29</v>
      </c>
      <c r="B175" s="36"/>
      <c r="C175" s="36"/>
      <c r="D175" s="83"/>
      <c r="E175" s="11"/>
      <c r="F175" s="75"/>
    </row>
    <row r="176" spans="1:6" s="26" customFormat="1" x14ac:dyDescent="0.35">
      <c r="A176" s="12" t="s">
        <v>6</v>
      </c>
      <c r="B176" s="13">
        <v>163004.45817999999</v>
      </c>
      <c r="C176" s="13">
        <v>169848.01806502001</v>
      </c>
      <c r="D176" s="58">
        <v>105227.24617724</v>
      </c>
      <c r="E176" s="14">
        <f>SUM(B176:D176)</f>
        <v>438079.72242225998</v>
      </c>
      <c r="F176" s="51">
        <v>114656.61842079999</v>
      </c>
    </row>
    <row r="177" spans="1:24" s="26" customFormat="1" x14ac:dyDescent="0.35">
      <c r="A177" s="12" t="s">
        <v>8</v>
      </c>
      <c r="B177" s="20">
        <v>77</v>
      </c>
      <c r="C177" s="20">
        <v>55</v>
      </c>
      <c r="D177" s="78">
        <v>35</v>
      </c>
      <c r="E177" s="21">
        <f>SUM(B177:D177)</f>
        <v>167</v>
      </c>
      <c r="F177" s="52">
        <v>65</v>
      </c>
    </row>
    <row r="178" spans="1:24" s="26" customFormat="1" x14ac:dyDescent="0.35">
      <c r="A178" s="15" t="s">
        <v>28</v>
      </c>
      <c r="B178" s="16">
        <v>0.20250000000000001</v>
      </c>
      <c r="C178" s="16">
        <v>0.20250000000000001</v>
      </c>
      <c r="D178" s="76">
        <v>0.20250000000000001</v>
      </c>
      <c r="E178" s="17">
        <v>0.20250000000000001</v>
      </c>
      <c r="F178" s="77">
        <v>0.20250000000000001</v>
      </c>
    </row>
    <row r="179" spans="1:24" s="26" customFormat="1" x14ac:dyDescent="0.35">
      <c r="A179" s="23" t="s">
        <v>9</v>
      </c>
      <c r="B179" s="24">
        <f>+B176/B181</f>
        <v>7762.1170561904755</v>
      </c>
      <c r="C179" s="24">
        <f>+C176/C181</f>
        <v>7384.6964376095657</v>
      </c>
      <c r="D179" s="79">
        <f>+D176/D181</f>
        <v>5538.2761145915792</v>
      </c>
      <c r="E179" s="25">
        <f>+E176/E181</f>
        <v>6953.6463876549205</v>
      </c>
      <c r="F179" s="53">
        <v>7643.7745613866664</v>
      </c>
    </row>
    <row r="180" spans="1:24" s="26" customFormat="1" x14ac:dyDescent="0.35">
      <c r="A180" s="27" t="s">
        <v>91</v>
      </c>
      <c r="B180" s="28">
        <v>0.20250000000000001</v>
      </c>
      <c r="C180" s="28">
        <v>0.20250000000000001</v>
      </c>
      <c r="D180" s="80">
        <v>0.20250000000000001</v>
      </c>
      <c r="E180" s="28">
        <f>SUMPRODUCT(B180:D180,B174:D174)/SUM(B174:D174)</f>
        <v>0.20250000000000001</v>
      </c>
      <c r="F180" s="28">
        <v>0.20250000000000004</v>
      </c>
    </row>
    <row r="181" spans="1:24" s="26" customFormat="1" x14ac:dyDescent="0.35">
      <c r="A181" s="31" t="s">
        <v>11</v>
      </c>
      <c r="B181" s="32">
        <v>21</v>
      </c>
      <c r="C181" s="32">
        <v>23</v>
      </c>
      <c r="D181" s="82">
        <v>19</v>
      </c>
      <c r="E181" s="33">
        <f>SUM(B181:D181)</f>
        <v>63</v>
      </c>
      <c r="F181" s="54">
        <v>15</v>
      </c>
    </row>
    <row r="182" spans="1:24" s="9" customFormat="1" x14ac:dyDescent="0.35">
      <c r="A182" s="9" t="s">
        <v>30</v>
      </c>
      <c r="F182" s="37"/>
    </row>
    <row r="183" spans="1:24" s="9" customFormat="1" x14ac:dyDescent="0.35">
      <c r="A183" s="38" t="s">
        <v>31</v>
      </c>
      <c r="F183" s="37"/>
    </row>
    <row r="184" spans="1:24" s="9" customFormat="1" x14ac:dyDescent="0.35">
      <c r="A184" s="38" t="s">
        <v>32</v>
      </c>
      <c r="F184" s="37"/>
    </row>
    <row r="185" spans="1:24" s="9" customFormat="1" x14ac:dyDescent="0.35">
      <c r="A185" s="38" t="s">
        <v>33</v>
      </c>
      <c r="F185" s="37"/>
    </row>
    <row r="186" spans="1:24" s="9" customFormat="1" x14ac:dyDescent="0.35">
      <c r="A186" s="38" t="s">
        <v>34</v>
      </c>
      <c r="F186" s="37"/>
    </row>
    <row r="187" spans="1:24" s="59" customFormat="1" x14ac:dyDescent="0.35">
      <c r="A187" s="71" t="s">
        <v>35</v>
      </c>
      <c r="B187" s="61"/>
      <c r="C187" s="61"/>
      <c r="D187" s="61"/>
      <c r="E187" s="61"/>
      <c r="F187" s="62"/>
      <c r="G187" s="61"/>
    </row>
    <row r="188" spans="1:24" s="59" customFormat="1" x14ac:dyDescent="0.35">
      <c r="B188" s="95" t="s">
        <v>106</v>
      </c>
      <c r="C188" s="95" t="s">
        <v>107</v>
      </c>
      <c r="D188" s="95" t="s">
        <v>108</v>
      </c>
      <c r="E188" s="95" t="s">
        <v>92</v>
      </c>
      <c r="F188" s="96" t="s">
        <v>94</v>
      </c>
      <c r="G188" s="95" t="s">
        <v>93</v>
      </c>
    </row>
    <row r="189" spans="1:24" s="61" customFormat="1" x14ac:dyDescent="0.35">
      <c r="A189" s="97">
        <v>7</v>
      </c>
      <c r="B189" s="98">
        <v>0.17249999999999999</v>
      </c>
      <c r="C189" s="98">
        <v>0.17249999999999999</v>
      </c>
      <c r="D189" s="98">
        <v>0.17249999999999999</v>
      </c>
      <c r="E189" s="98">
        <v>0.17299999999999999</v>
      </c>
      <c r="F189" s="98">
        <v>0.1729</v>
      </c>
      <c r="G189" s="98">
        <v>0.17299999999999999</v>
      </c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</row>
    <row r="190" spans="1:24" s="61" customFormat="1" x14ac:dyDescent="0.35">
      <c r="A190" s="97">
        <v>28</v>
      </c>
      <c r="B190" s="98">
        <v>0.1731</v>
      </c>
      <c r="C190" s="98">
        <v>0.17399999999999999</v>
      </c>
      <c r="D190" s="98">
        <v>0.17430000000000001</v>
      </c>
      <c r="E190" s="98">
        <v>0.17549999999999999</v>
      </c>
      <c r="F190" s="98">
        <v>0.17549999999999999</v>
      </c>
      <c r="G190" s="98">
        <v>0.17549999999999999</v>
      </c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</row>
    <row r="191" spans="1:24" s="61" customFormat="1" x14ac:dyDescent="0.35">
      <c r="A191" s="97">
        <v>63</v>
      </c>
      <c r="B191" s="98">
        <v>0.17630000000000001</v>
      </c>
      <c r="C191" s="98">
        <v>0.17630000000000001</v>
      </c>
      <c r="D191" s="98">
        <v>0.17630000000000001</v>
      </c>
      <c r="E191" s="98">
        <v>0.17630000000000001</v>
      </c>
      <c r="F191" s="98">
        <v>0.17630000000000001</v>
      </c>
      <c r="G191" s="98">
        <v>0.17630000000000001</v>
      </c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</row>
    <row r="192" spans="1:24" s="61" customFormat="1" x14ac:dyDescent="0.35">
      <c r="A192" s="97">
        <v>91</v>
      </c>
      <c r="B192" s="98">
        <v>0.1784</v>
      </c>
      <c r="C192" s="98">
        <v>0.17839566188197767</v>
      </c>
      <c r="D192" s="98">
        <v>0.17978992366412214</v>
      </c>
      <c r="E192" s="98">
        <v>0.1774</v>
      </c>
      <c r="F192" s="98">
        <v>0.17780000000000001</v>
      </c>
      <c r="G192" s="98">
        <v>0.1782</v>
      </c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</row>
    <row r="193" spans="1:24" s="61" customFormat="1" x14ac:dyDescent="0.35">
      <c r="A193" s="97">
        <v>182</v>
      </c>
      <c r="B193" s="98">
        <v>0.1782</v>
      </c>
      <c r="C193" s="98">
        <v>0.17820143570536828</v>
      </c>
      <c r="D193" s="98">
        <v>0.1797829175756426</v>
      </c>
      <c r="E193" s="98">
        <v>0.17760000000000001</v>
      </c>
      <c r="F193" s="98">
        <v>0.17799999999999999</v>
      </c>
      <c r="G193" s="98">
        <v>0.17810000000000001</v>
      </c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</row>
    <row r="194" spans="1:24" s="61" customFormat="1" x14ac:dyDescent="0.35">
      <c r="A194" s="97">
        <v>364</v>
      </c>
      <c r="B194" s="98">
        <v>0.1782</v>
      </c>
      <c r="C194" s="98">
        <v>0.17830542005420055</v>
      </c>
      <c r="D194" s="98">
        <v>0.17970415976229931</v>
      </c>
      <c r="E194" s="98">
        <v>0.17810000000000001</v>
      </c>
      <c r="F194" s="98">
        <v>0.1782</v>
      </c>
      <c r="G194" s="98">
        <v>0.1782</v>
      </c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</row>
    <row r="195" spans="1:24" s="61" customFormat="1" x14ac:dyDescent="0.35">
      <c r="A195" s="59"/>
      <c r="B195" s="59"/>
      <c r="C195" s="59"/>
      <c r="D195" s="59"/>
      <c r="E195" s="59"/>
      <c r="F195" s="9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</row>
    <row r="196" spans="1:24" s="61" customFormat="1" x14ac:dyDescent="0.35">
      <c r="A196" s="59" t="s">
        <v>78</v>
      </c>
      <c r="B196" s="59" t="s">
        <v>68</v>
      </c>
      <c r="C196" s="59" t="s">
        <v>69</v>
      </c>
      <c r="D196" s="59" t="s">
        <v>70</v>
      </c>
      <c r="E196" s="59" t="s">
        <v>71</v>
      </c>
      <c r="F196" s="99" t="s">
        <v>72</v>
      </c>
      <c r="G196" s="59" t="s">
        <v>73</v>
      </c>
      <c r="H196" s="59" t="s">
        <v>74</v>
      </c>
      <c r="I196" s="59" t="s">
        <v>75</v>
      </c>
      <c r="J196" s="59" t="s">
        <v>76</v>
      </c>
      <c r="K196" s="59" t="s">
        <v>77</v>
      </c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</row>
    <row r="197" spans="1:24" s="61" customFormat="1" x14ac:dyDescent="0.35">
      <c r="A197" s="59" t="s">
        <v>82</v>
      </c>
      <c r="B197" s="98">
        <v>0.17249999999999999</v>
      </c>
      <c r="C197" s="98">
        <v>0.14249999999999999</v>
      </c>
      <c r="D197" s="98">
        <v>0.20250000000000001</v>
      </c>
      <c r="E197" s="98">
        <v>0.17699999999999999</v>
      </c>
      <c r="F197" s="100">
        <v>0.17730000000000001</v>
      </c>
      <c r="G197" s="98">
        <v>0.17749999999999999</v>
      </c>
      <c r="H197" s="98">
        <v>0.1729</v>
      </c>
      <c r="I197" s="98">
        <v>0.17480000000000001</v>
      </c>
      <c r="J197" s="98">
        <v>0.17599999999999999</v>
      </c>
      <c r="K197" s="98">
        <v>0.17249999999999999</v>
      </c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</row>
    <row r="198" spans="1:24" s="61" customFormat="1" x14ac:dyDescent="0.35">
      <c r="A198" s="59" t="s">
        <v>83</v>
      </c>
      <c r="B198" s="98">
        <v>0.17249999999999999</v>
      </c>
      <c r="C198" s="98">
        <v>0.14249999999999999</v>
      </c>
      <c r="D198" s="98">
        <v>0.20250000000000001</v>
      </c>
      <c r="E198" s="98">
        <v>0.17710000000000001</v>
      </c>
      <c r="F198" s="100">
        <v>0.17749999999999999</v>
      </c>
      <c r="G198" s="98">
        <v>0.17799999999999999</v>
      </c>
      <c r="H198" s="98">
        <v>0.1729</v>
      </c>
      <c r="I198" s="98">
        <v>0.1749</v>
      </c>
      <c r="J198" s="98">
        <v>0.17599999999999999</v>
      </c>
      <c r="K198" s="98">
        <v>0.17249999999999999</v>
      </c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</row>
    <row r="199" spans="1:24" s="61" customFormat="1" x14ac:dyDescent="0.35">
      <c r="A199" s="59" t="s">
        <v>84</v>
      </c>
      <c r="B199" s="98">
        <v>0.17249999999999999</v>
      </c>
      <c r="C199" s="98">
        <v>0.14249999999999999</v>
      </c>
      <c r="D199" s="98">
        <v>0.20250000000000001</v>
      </c>
      <c r="E199" s="98">
        <v>0.17730000000000001</v>
      </c>
      <c r="F199" s="100">
        <v>0.17749999999999999</v>
      </c>
      <c r="G199" s="98">
        <v>0.17799999999999999</v>
      </c>
      <c r="H199" s="98">
        <v>0.17299999999999999</v>
      </c>
      <c r="I199" s="98">
        <v>0.17549999999999999</v>
      </c>
      <c r="J199" s="98">
        <v>0.17630000000000001</v>
      </c>
      <c r="K199" s="98">
        <v>0.17249999999999999</v>
      </c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</row>
    <row r="200" spans="1:24" s="61" customFormat="1" x14ac:dyDescent="0.35">
      <c r="A200" s="59" t="s">
        <v>95</v>
      </c>
      <c r="B200" s="98">
        <v>0.17249999999999999</v>
      </c>
      <c r="C200" s="98">
        <v>0.14249999999999999</v>
      </c>
      <c r="D200" s="98">
        <v>0.20250000000000001</v>
      </c>
      <c r="E200" s="111">
        <v>0.1774</v>
      </c>
      <c r="F200" s="100">
        <v>0.17760000000000001</v>
      </c>
      <c r="G200" s="98">
        <v>0.17810000000000001</v>
      </c>
      <c r="H200" s="98">
        <v>0.17299999999999999</v>
      </c>
      <c r="I200" s="98">
        <v>0.17549999999999999</v>
      </c>
      <c r="J200" s="98">
        <v>0.17630000000000001</v>
      </c>
      <c r="K200" s="98">
        <v>0.17249999999999999</v>
      </c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</row>
    <row r="201" spans="1:24" s="61" customFormat="1" x14ac:dyDescent="0.35">
      <c r="A201" s="59" t="s">
        <v>96</v>
      </c>
      <c r="B201" s="98">
        <v>0.17249999999999999</v>
      </c>
      <c r="C201" s="98">
        <v>0.14249999999999999</v>
      </c>
      <c r="D201" s="98">
        <v>0.20250000000000001</v>
      </c>
      <c r="E201" s="98">
        <v>0.17780000000000001</v>
      </c>
      <c r="F201" s="100">
        <v>0.17799999999999999</v>
      </c>
      <c r="G201" s="98">
        <v>0.1782</v>
      </c>
      <c r="H201" s="98">
        <v>0.1729</v>
      </c>
      <c r="I201" s="98">
        <v>0.17549999999999999</v>
      </c>
      <c r="J201" s="98">
        <v>0.17630000000000001</v>
      </c>
      <c r="K201" s="98">
        <v>0.17249999999999999</v>
      </c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</row>
    <row r="202" spans="1:24" s="61" customFormat="1" x14ac:dyDescent="0.35">
      <c r="A202" s="59" t="s">
        <v>97</v>
      </c>
      <c r="B202" s="98">
        <v>0.17249999999999999</v>
      </c>
      <c r="C202" s="98">
        <v>0.14249999999999999</v>
      </c>
      <c r="D202" s="98">
        <v>0.20250000000000001</v>
      </c>
      <c r="E202" s="98">
        <v>0.1782</v>
      </c>
      <c r="F202" s="100">
        <v>0.17810000000000001</v>
      </c>
      <c r="G202" s="98">
        <v>0.1782</v>
      </c>
      <c r="H202" s="98">
        <v>0.17299999999999999</v>
      </c>
      <c r="I202" s="98">
        <v>0.17549999999999999</v>
      </c>
      <c r="J202" s="98">
        <v>0.17630000000000001</v>
      </c>
      <c r="K202" s="98">
        <v>0.17249999999999999</v>
      </c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</row>
    <row r="203" spans="1:24" s="61" customFormat="1" x14ac:dyDescent="0.35">
      <c r="A203" s="59" t="s">
        <v>106</v>
      </c>
      <c r="B203" s="98">
        <v>0.17249999999999999</v>
      </c>
      <c r="C203" s="98">
        <v>0.14249999999999999</v>
      </c>
      <c r="D203" s="98">
        <v>0.20250000000000001</v>
      </c>
      <c r="E203" s="98">
        <v>0.1784</v>
      </c>
      <c r="F203" s="98">
        <v>0.1782</v>
      </c>
      <c r="G203" s="98">
        <v>0.1782</v>
      </c>
      <c r="H203" s="98">
        <v>0.17249999999999999</v>
      </c>
      <c r="I203" s="98">
        <v>0.1731</v>
      </c>
      <c r="J203" s="98">
        <v>0.17630000000000001</v>
      </c>
      <c r="K203" s="98">
        <v>0.17249999999999999</v>
      </c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</row>
    <row r="204" spans="1:24" s="61" customFormat="1" x14ac:dyDescent="0.35">
      <c r="A204" s="59" t="s">
        <v>107</v>
      </c>
      <c r="B204" s="98">
        <v>0.17249999999999999</v>
      </c>
      <c r="C204" s="98">
        <v>0.14249999999999999</v>
      </c>
      <c r="D204" s="98">
        <v>0.20250000000000001</v>
      </c>
      <c r="E204" s="98">
        <v>0.17839566188197767</v>
      </c>
      <c r="F204" s="98">
        <v>0.17820143570536828</v>
      </c>
      <c r="G204" s="98">
        <v>0.17830542005420055</v>
      </c>
      <c r="H204" s="98">
        <v>0.17249999999999999</v>
      </c>
      <c r="I204" s="98">
        <v>0.17399999999999999</v>
      </c>
      <c r="J204" s="98">
        <v>0.17630000000000001</v>
      </c>
      <c r="K204" s="98">
        <v>0.17249999999999999</v>
      </c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</row>
    <row r="205" spans="1:24" s="61" customFormat="1" x14ac:dyDescent="0.35">
      <c r="A205" s="59" t="s">
        <v>108</v>
      </c>
      <c r="B205" s="98">
        <v>0.17249999999999999</v>
      </c>
      <c r="C205" s="98">
        <v>0.14249999999999999</v>
      </c>
      <c r="D205" s="98">
        <v>0.20250000000000001</v>
      </c>
      <c r="E205" s="98">
        <v>0.17978992366412214</v>
      </c>
      <c r="F205" s="98">
        <v>0.1797829175756426</v>
      </c>
      <c r="G205" s="98">
        <v>0.17970415976229931</v>
      </c>
      <c r="H205" s="98">
        <v>0.17249999999999999</v>
      </c>
      <c r="I205" s="98">
        <v>0.17430000000000001</v>
      </c>
      <c r="J205" s="98">
        <v>0.17630000000000001</v>
      </c>
      <c r="K205" s="98">
        <v>0.17249999999999999</v>
      </c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</row>
    <row r="206" spans="1:24" s="61" customFormat="1" x14ac:dyDescent="0.35">
      <c r="A206" s="59"/>
      <c r="B206" s="59"/>
      <c r="C206" s="59"/>
      <c r="D206" s="59"/>
      <c r="E206" s="59"/>
      <c r="F206" s="9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</row>
    <row r="207" spans="1:24" s="61" customFormat="1" x14ac:dyDescent="0.35">
      <c r="A207" s="59"/>
      <c r="B207" s="59"/>
      <c r="C207" s="59"/>
      <c r="D207" s="59"/>
      <c r="E207" s="59"/>
      <c r="F207" s="9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</row>
    <row r="208" spans="1:24" s="61" customFormat="1" x14ac:dyDescent="0.35">
      <c r="A208" s="59"/>
      <c r="B208" s="59"/>
      <c r="C208" s="59"/>
      <c r="D208" s="59"/>
      <c r="E208" s="59"/>
      <c r="F208" s="9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</row>
    <row r="209" spans="1:24" s="61" customFormat="1" x14ac:dyDescent="0.35">
      <c r="A209" s="59"/>
      <c r="B209" s="59"/>
      <c r="C209" s="59"/>
      <c r="D209" s="59"/>
      <c r="E209" s="59"/>
      <c r="F209" s="9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</row>
    <row r="210" spans="1:24" s="61" customFormat="1" x14ac:dyDescent="0.35">
      <c r="A210" s="59"/>
      <c r="B210" s="59"/>
      <c r="C210" s="59"/>
      <c r="D210" s="59"/>
      <c r="E210" s="59"/>
      <c r="F210" s="9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</row>
    <row r="211" spans="1:24" s="61" customFormat="1" x14ac:dyDescent="0.35">
      <c r="A211" s="59"/>
      <c r="B211" s="59"/>
      <c r="C211" s="59"/>
      <c r="D211" s="59"/>
      <c r="E211" s="59"/>
      <c r="F211" s="9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</row>
    <row r="212" spans="1:24" s="61" customFormat="1" x14ac:dyDescent="0.35">
      <c r="A212" s="59"/>
      <c r="B212" s="59"/>
      <c r="C212" s="59"/>
      <c r="D212" s="59"/>
      <c r="E212" s="59"/>
      <c r="F212" s="9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</row>
    <row r="213" spans="1:24" s="61" customFormat="1" x14ac:dyDescent="0.35">
      <c r="A213" s="59"/>
      <c r="B213" s="59"/>
      <c r="C213" s="59"/>
      <c r="D213" s="59"/>
      <c r="E213" s="59"/>
      <c r="F213" s="9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</row>
    <row r="214" spans="1:24" s="61" customFormat="1" x14ac:dyDescent="0.35">
      <c r="A214" s="59"/>
      <c r="B214" s="59"/>
      <c r="C214" s="59"/>
      <c r="D214" s="59"/>
      <c r="E214" s="59"/>
      <c r="F214" s="9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</row>
    <row r="215" spans="1:24" s="61" customFormat="1" x14ac:dyDescent="0.35">
      <c r="A215" s="59"/>
      <c r="B215" s="59"/>
      <c r="C215" s="59"/>
      <c r="D215" s="59"/>
      <c r="E215" s="59"/>
      <c r="F215" s="9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</row>
    <row r="216" spans="1:24" s="61" customFormat="1" x14ac:dyDescent="0.35">
      <c r="A216" s="59"/>
      <c r="B216" s="59"/>
      <c r="C216" s="59"/>
      <c r="D216" s="59"/>
      <c r="E216" s="59"/>
      <c r="F216" s="9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</row>
    <row r="217" spans="1:24" s="59" customFormat="1" x14ac:dyDescent="0.35">
      <c r="F217" s="99"/>
    </row>
    <row r="218" spans="1:24" s="59" customFormat="1" x14ac:dyDescent="0.35">
      <c r="F218" s="99"/>
    </row>
    <row r="219" spans="1:24" s="59" customFormat="1" x14ac:dyDescent="0.35">
      <c r="F219" s="99"/>
    </row>
    <row r="220" spans="1:24" s="59" customFormat="1" x14ac:dyDescent="0.35">
      <c r="F220" s="99"/>
    </row>
    <row r="221" spans="1:24" s="59" customFormat="1" x14ac:dyDescent="0.35">
      <c r="F221" s="99"/>
    </row>
    <row r="222" spans="1:24" s="59" customFormat="1" x14ac:dyDescent="0.35">
      <c r="F222" s="99"/>
    </row>
    <row r="223" spans="1:24" s="59" customFormat="1" x14ac:dyDescent="0.35">
      <c r="F223" s="99"/>
    </row>
    <row r="224" spans="1:24" s="59" customFormat="1" x14ac:dyDescent="0.35">
      <c r="F224" s="99"/>
    </row>
    <row r="225" spans="6:6" s="59" customFormat="1" x14ac:dyDescent="0.35">
      <c r="F225" s="99"/>
    </row>
    <row r="226" spans="6:6" s="59" customFormat="1" x14ac:dyDescent="0.35">
      <c r="F226" s="99"/>
    </row>
    <row r="227" spans="6:6" s="59" customFormat="1" x14ac:dyDescent="0.35">
      <c r="F227" s="99"/>
    </row>
    <row r="228" spans="6:6" s="59" customFormat="1" x14ac:dyDescent="0.35">
      <c r="F228" s="99"/>
    </row>
    <row r="229" spans="6:6" s="59" customFormat="1" x14ac:dyDescent="0.35">
      <c r="F229" s="99"/>
    </row>
    <row r="230" spans="6:6" s="59" customFormat="1" x14ac:dyDescent="0.35">
      <c r="F230" s="99"/>
    </row>
    <row r="231" spans="6:6" s="59" customFormat="1" x14ac:dyDescent="0.35">
      <c r="F231" s="99"/>
    </row>
    <row r="232" spans="6:6" s="59" customFormat="1" x14ac:dyDescent="0.35">
      <c r="F232" s="99"/>
    </row>
    <row r="233" spans="6:6" s="59" customFormat="1" x14ac:dyDescent="0.35">
      <c r="F233" s="99"/>
    </row>
    <row r="234" spans="6:6" s="59" customFormat="1" x14ac:dyDescent="0.35">
      <c r="F234" s="99"/>
    </row>
    <row r="235" spans="6:6" s="59" customFormat="1" x14ac:dyDescent="0.35">
      <c r="F235" s="99"/>
    </row>
    <row r="236" spans="6:6" s="59" customFormat="1" x14ac:dyDescent="0.35">
      <c r="F236" s="99"/>
    </row>
    <row r="237" spans="6:6" s="59" customFormat="1" x14ac:dyDescent="0.35">
      <c r="F237" s="99"/>
    </row>
    <row r="238" spans="6:6" s="59" customFormat="1" x14ac:dyDescent="0.35">
      <c r="F238" s="99"/>
    </row>
    <row r="239" spans="6:6" s="59" customFormat="1" x14ac:dyDescent="0.35">
      <c r="F239" s="99"/>
    </row>
    <row r="240" spans="6:6" s="59" customFormat="1" x14ac:dyDescent="0.35">
      <c r="F240" s="99"/>
    </row>
    <row r="241" spans="6:6" s="59" customFormat="1" x14ac:dyDescent="0.35">
      <c r="F241" s="99"/>
    </row>
    <row r="242" spans="6:6" s="59" customFormat="1" x14ac:dyDescent="0.35">
      <c r="F242" s="99"/>
    </row>
    <row r="243" spans="6:6" s="59" customFormat="1" x14ac:dyDescent="0.35">
      <c r="F243" s="99"/>
    </row>
    <row r="244" spans="6:6" s="59" customFormat="1" x14ac:dyDescent="0.35">
      <c r="F244" s="99"/>
    </row>
    <row r="245" spans="6:6" s="59" customFormat="1" x14ac:dyDescent="0.35">
      <c r="F245" s="99"/>
    </row>
    <row r="246" spans="6:6" s="59" customFormat="1" x14ac:dyDescent="0.35">
      <c r="F246" s="99"/>
    </row>
    <row r="247" spans="6:6" s="59" customFormat="1" x14ac:dyDescent="0.35">
      <c r="F247" s="99"/>
    </row>
    <row r="248" spans="6:6" s="59" customFormat="1" x14ac:dyDescent="0.35">
      <c r="F248" s="99"/>
    </row>
    <row r="249" spans="6:6" s="59" customFormat="1" x14ac:dyDescent="0.35">
      <c r="F249" s="99"/>
    </row>
    <row r="250" spans="6:6" s="59" customFormat="1" x14ac:dyDescent="0.35">
      <c r="F250" s="99"/>
    </row>
    <row r="251" spans="6:6" s="59" customFormat="1" x14ac:dyDescent="0.35">
      <c r="F251" s="99"/>
    </row>
    <row r="252" spans="6:6" s="59" customFormat="1" x14ac:dyDescent="0.35">
      <c r="F252" s="99"/>
    </row>
    <row r="253" spans="6:6" s="59" customFormat="1" x14ac:dyDescent="0.35">
      <c r="F253" s="99"/>
    </row>
    <row r="254" spans="6:6" s="59" customFormat="1" x14ac:dyDescent="0.35">
      <c r="F254" s="99"/>
    </row>
    <row r="255" spans="6:6" s="59" customFormat="1" x14ac:dyDescent="0.35">
      <c r="F255" s="99"/>
    </row>
    <row r="256" spans="6:6" s="59" customFormat="1" x14ac:dyDescent="0.35">
      <c r="F256" s="99"/>
    </row>
    <row r="257" spans="6:6" s="59" customFormat="1" x14ac:dyDescent="0.35">
      <c r="F257" s="99"/>
    </row>
    <row r="258" spans="6:6" s="59" customFormat="1" x14ac:dyDescent="0.35">
      <c r="F258" s="99"/>
    </row>
    <row r="259" spans="6:6" s="59" customFormat="1" x14ac:dyDescent="0.35">
      <c r="F259" s="99"/>
    </row>
    <row r="260" spans="6:6" s="59" customFormat="1" x14ac:dyDescent="0.35">
      <c r="F260" s="99"/>
    </row>
    <row r="261" spans="6:6" s="59" customFormat="1" x14ac:dyDescent="0.35">
      <c r="F261" s="99"/>
    </row>
    <row r="262" spans="6:6" s="59" customFormat="1" x14ac:dyDescent="0.35">
      <c r="F262" s="99"/>
    </row>
    <row r="263" spans="6:6" s="59" customFormat="1" x14ac:dyDescent="0.35">
      <c r="F263" s="99"/>
    </row>
    <row r="264" spans="6:6" s="59" customFormat="1" x14ac:dyDescent="0.35">
      <c r="F264" s="99"/>
    </row>
    <row r="265" spans="6:6" s="59" customFormat="1" x14ac:dyDescent="0.35">
      <c r="F265" s="99"/>
    </row>
    <row r="266" spans="6:6" s="59" customFormat="1" x14ac:dyDescent="0.35">
      <c r="F266" s="99"/>
    </row>
    <row r="267" spans="6:6" s="59" customFormat="1" x14ac:dyDescent="0.35">
      <c r="F267" s="99"/>
    </row>
    <row r="268" spans="6:6" s="59" customFormat="1" x14ac:dyDescent="0.35">
      <c r="F268" s="99"/>
    </row>
    <row r="269" spans="6:6" s="59" customFormat="1" x14ac:dyDescent="0.35">
      <c r="F269" s="99"/>
    </row>
    <row r="270" spans="6:6" s="59" customFormat="1" x14ac:dyDescent="0.35">
      <c r="F270" s="99"/>
    </row>
    <row r="271" spans="6:6" s="59" customFormat="1" x14ac:dyDescent="0.35">
      <c r="F271" s="99"/>
    </row>
    <row r="272" spans="6:6" s="59" customFormat="1" x14ac:dyDescent="0.35">
      <c r="F272" s="99"/>
    </row>
    <row r="273" spans="6:6" s="59" customFormat="1" x14ac:dyDescent="0.35">
      <c r="F273" s="99"/>
    </row>
    <row r="274" spans="6:6" s="59" customFormat="1" x14ac:dyDescent="0.35">
      <c r="F274" s="99"/>
    </row>
    <row r="275" spans="6:6" s="59" customFormat="1" x14ac:dyDescent="0.35">
      <c r="F275" s="99"/>
    </row>
    <row r="276" spans="6:6" s="59" customFormat="1" x14ac:dyDescent="0.35">
      <c r="F276" s="99"/>
    </row>
    <row r="277" spans="6:6" s="59" customFormat="1" x14ac:dyDescent="0.35">
      <c r="F277" s="99"/>
    </row>
    <row r="278" spans="6:6" s="59" customFormat="1" x14ac:dyDescent="0.35">
      <c r="F278" s="99"/>
    </row>
    <row r="279" spans="6:6" s="59" customFormat="1" x14ac:dyDescent="0.35">
      <c r="F279" s="99"/>
    </row>
    <row r="280" spans="6:6" s="59" customFormat="1" x14ac:dyDescent="0.35">
      <c r="F280" s="99"/>
    </row>
    <row r="281" spans="6:6" s="59" customFormat="1" x14ac:dyDescent="0.35">
      <c r="F281" s="99"/>
    </row>
    <row r="282" spans="6:6" s="59" customFormat="1" x14ac:dyDescent="0.35">
      <c r="F282" s="99"/>
    </row>
    <row r="283" spans="6:6" s="59" customFormat="1" x14ac:dyDescent="0.35">
      <c r="F283" s="99"/>
    </row>
    <row r="284" spans="6:6" s="59" customFormat="1" x14ac:dyDescent="0.35">
      <c r="F284" s="99"/>
    </row>
    <row r="285" spans="6:6" s="59" customFormat="1" x14ac:dyDescent="0.35">
      <c r="F285" s="99"/>
    </row>
    <row r="286" spans="6:6" s="59" customFormat="1" x14ac:dyDescent="0.35">
      <c r="F286" s="99"/>
    </row>
    <row r="287" spans="6:6" s="59" customFormat="1" x14ac:dyDescent="0.35">
      <c r="F287" s="99"/>
    </row>
    <row r="288" spans="6:6" s="59" customFormat="1" x14ac:dyDescent="0.35">
      <c r="F288" s="99"/>
    </row>
    <row r="289" spans="1:15" s="59" customFormat="1" x14ac:dyDescent="0.35">
      <c r="F289" s="99"/>
    </row>
    <row r="290" spans="1:15" s="59" customFormat="1" x14ac:dyDescent="0.35">
      <c r="F290" s="99"/>
    </row>
    <row r="291" spans="1:15" s="59" customFormat="1" x14ac:dyDescent="0.35">
      <c r="F291" s="99"/>
    </row>
    <row r="292" spans="1:15" s="59" customFormat="1" x14ac:dyDescent="0.35">
      <c r="F292" s="99"/>
    </row>
    <row r="293" spans="1:15" s="59" customFormat="1" x14ac:dyDescent="0.35">
      <c r="F293" s="99"/>
    </row>
    <row r="294" spans="1:15" s="59" customFormat="1" x14ac:dyDescent="0.35">
      <c r="F294" s="99"/>
    </row>
    <row r="295" spans="1:15" s="59" customFormat="1" x14ac:dyDescent="0.35">
      <c r="F295" s="99"/>
    </row>
    <row r="296" spans="1:15" s="9" customFormat="1" x14ac:dyDescent="0.35">
      <c r="A296" s="61"/>
      <c r="B296" s="61"/>
      <c r="C296" s="61"/>
      <c r="D296" s="61"/>
      <c r="E296" s="61"/>
      <c r="F296" s="62"/>
      <c r="G296" s="61"/>
      <c r="H296" s="61"/>
      <c r="I296" s="61"/>
      <c r="J296" s="61"/>
      <c r="K296" s="61"/>
      <c r="L296" s="61"/>
      <c r="M296" s="61"/>
      <c r="N296" s="61"/>
      <c r="O296" s="61"/>
    </row>
    <row r="297" spans="1:15" s="9" customFormat="1" x14ac:dyDescent="0.35">
      <c r="A297" s="61"/>
      <c r="B297" s="61"/>
      <c r="C297" s="61"/>
      <c r="D297" s="61"/>
      <c r="E297" s="61"/>
      <c r="F297" s="62"/>
      <c r="G297" s="61"/>
      <c r="H297" s="61"/>
      <c r="I297" s="61"/>
      <c r="J297" s="61"/>
      <c r="K297" s="61"/>
      <c r="L297" s="61"/>
      <c r="M297" s="61"/>
      <c r="N297" s="61"/>
      <c r="O297" s="61"/>
    </row>
    <row r="298" spans="1:15" s="9" customFormat="1" x14ac:dyDescent="0.35">
      <c r="A298" s="61"/>
      <c r="B298" s="61"/>
      <c r="C298" s="61"/>
      <c r="D298" s="61"/>
      <c r="E298" s="61"/>
      <c r="F298" s="62"/>
      <c r="G298" s="61"/>
      <c r="H298" s="61"/>
      <c r="I298" s="61"/>
      <c r="J298" s="61"/>
      <c r="K298" s="61"/>
      <c r="L298" s="61"/>
      <c r="M298" s="61"/>
      <c r="N298" s="61"/>
      <c r="O298" s="61"/>
    </row>
    <row r="299" spans="1:15" s="9" customFormat="1" x14ac:dyDescent="0.35">
      <c r="A299" s="61"/>
      <c r="B299" s="61"/>
      <c r="C299" s="61"/>
      <c r="D299" s="61"/>
      <c r="E299" s="61"/>
      <c r="F299" s="62"/>
      <c r="G299" s="61"/>
      <c r="H299" s="61"/>
      <c r="I299" s="61"/>
      <c r="J299" s="61"/>
      <c r="K299" s="61"/>
      <c r="L299" s="61"/>
      <c r="M299" s="61"/>
      <c r="N299" s="61"/>
      <c r="O299" s="61"/>
    </row>
    <row r="300" spans="1:15" s="9" customFormat="1" x14ac:dyDescent="0.35">
      <c r="A300" s="61"/>
      <c r="B300" s="61"/>
      <c r="C300" s="61"/>
      <c r="D300" s="61"/>
      <c r="E300" s="61"/>
      <c r="F300" s="62"/>
      <c r="G300" s="61"/>
      <c r="H300" s="61"/>
      <c r="I300" s="61"/>
      <c r="J300" s="61"/>
      <c r="K300" s="61"/>
      <c r="L300" s="61"/>
      <c r="M300" s="61"/>
      <c r="N300" s="61"/>
      <c r="O300" s="61"/>
    </row>
    <row r="301" spans="1:15" s="9" customFormat="1" x14ac:dyDescent="0.35">
      <c r="A301" s="61"/>
      <c r="B301" s="61"/>
      <c r="C301" s="61"/>
      <c r="D301" s="61"/>
      <c r="E301" s="61"/>
      <c r="F301" s="62"/>
      <c r="G301" s="61"/>
      <c r="H301" s="61"/>
      <c r="I301" s="61"/>
      <c r="J301" s="61"/>
      <c r="K301" s="61"/>
      <c r="L301" s="61"/>
      <c r="M301" s="61"/>
      <c r="N301" s="61"/>
      <c r="O301" s="61"/>
    </row>
    <row r="302" spans="1:15" s="9" customFormat="1" x14ac:dyDescent="0.35">
      <c r="A302" s="61"/>
      <c r="B302" s="61"/>
      <c r="C302" s="61"/>
      <c r="D302" s="61"/>
      <c r="E302" s="61"/>
      <c r="F302" s="62"/>
      <c r="G302" s="61"/>
      <c r="H302" s="61"/>
      <c r="I302" s="61"/>
      <c r="J302" s="61"/>
      <c r="K302" s="61"/>
      <c r="L302" s="61"/>
      <c r="M302" s="61"/>
      <c r="N302" s="61"/>
      <c r="O302" s="61"/>
    </row>
    <row r="303" spans="1:15" s="9" customFormat="1" x14ac:dyDescent="0.35">
      <c r="A303" s="61"/>
      <c r="B303" s="61"/>
      <c r="C303" s="61"/>
      <c r="D303" s="61"/>
      <c r="E303" s="61"/>
      <c r="F303" s="62"/>
      <c r="G303" s="61"/>
      <c r="H303" s="61"/>
      <c r="I303" s="61"/>
      <c r="J303" s="61"/>
      <c r="K303" s="61"/>
      <c r="L303" s="61"/>
      <c r="M303" s="61"/>
      <c r="N303" s="61"/>
      <c r="O303" s="61"/>
    </row>
    <row r="304" spans="1:15" s="9" customFormat="1" x14ac:dyDescent="0.35">
      <c r="A304" s="61"/>
      <c r="B304" s="61"/>
      <c r="C304" s="61"/>
      <c r="D304" s="61"/>
      <c r="E304" s="61"/>
      <c r="F304" s="62"/>
      <c r="G304" s="61"/>
      <c r="H304" s="61"/>
      <c r="I304" s="61"/>
      <c r="J304" s="61"/>
      <c r="K304" s="61"/>
      <c r="L304" s="61"/>
      <c r="M304" s="61"/>
      <c r="N304" s="61"/>
      <c r="O304" s="61"/>
    </row>
    <row r="305" spans="1:15" s="9" customFormat="1" x14ac:dyDescent="0.35">
      <c r="A305" s="61"/>
      <c r="B305" s="61"/>
      <c r="C305" s="61"/>
      <c r="D305" s="61"/>
      <c r="E305" s="61"/>
      <c r="F305" s="62"/>
      <c r="G305" s="61"/>
      <c r="H305" s="61"/>
      <c r="I305" s="61"/>
      <c r="J305" s="61"/>
      <c r="K305" s="61"/>
      <c r="L305" s="61"/>
      <c r="M305" s="61"/>
      <c r="N305" s="61"/>
      <c r="O305" s="61"/>
    </row>
    <row r="306" spans="1:15" s="9" customFormat="1" x14ac:dyDescent="0.35">
      <c r="A306" s="61"/>
      <c r="B306" s="61"/>
      <c r="C306" s="61"/>
      <c r="D306" s="61"/>
      <c r="E306" s="61"/>
      <c r="F306" s="62"/>
      <c r="G306" s="61"/>
      <c r="H306" s="61"/>
      <c r="I306" s="61"/>
      <c r="J306" s="61"/>
      <c r="K306" s="61"/>
      <c r="L306" s="61"/>
      <c r="M306" s="61"/>
      <c r="N306" s="61"/>
      <c r="O306" s="61"/>
    </row>
    <row r="307" spans="1:15" s="9" customFormat="1" x14ac:dyDescent="0.35">
      <c r="A307" s="61"/>
      <c r="B307" s="61"/>
      <c r="C307" s="61"/>
      <c r="D307" s="61"/>
      <c r="E307" s="61"/>
      <c r="F307" s="62"/>
      <c r="G307" s="61"/>
      <c r="H307" s="61"/>
      <c r="I307" s="61"/>
      <c r="J307" s="61"/>
      <c r="K307" s="61"/>
      <c r="L307" s="61"/>
      <c r="M307" s="61"/>
      <c r="N307" s="61"/>
      <c r="O307" s="61"/>
    </row>
    <row r="308" spans="1:15" s="9" customFormat="1" x14ac:dyDescent="0.35">
      <c r="A308" s="61"/>
      <c r="B308" s="61"/>
      <c r="C308" s="61"/>
      <c r="D308" s="61"/>
      <c r="E308" s="61"/>
      <c r="F308" s="62"/>
      <c r="G308" s="61"/>
      <c r="H308" s="61"/>
      <c r="I308" s="61"/>
      <c r="J308" s="61"/>
      <c r="K308" s="61"/>
      <c r="L308" s="61"/>
      <c r="M308" s="61"/>
      <c r="N308" s="61"/>
      <c r="O308" s="61"/>
    </row>
    <row r="309" spans="1:15" s="9" customFormat="1" x14ac:dyDescent="0.35">
      <c r="A309" s="61"/>
      <c r="B309" s="61"/>
      <c r="C309" s="61"/>
      <c r="D309" s="61"/>
      <c r="E309" s="61"/>
      <c r="F309" s="62"/>
      <c r="G309" s="61"/>
      <c r="H309" s="61"/>
      <c r="I309" s="61"/>
      <c r="J309" s="61"/>
      <c r="K309" s="61"/>
      <c r="L309" s="61"/>
      <c r="M309" s="61"/>
      <c r="N309" s="61"/>
      <c r="O309" s="61"/>
    </row>
    <row r="310" spans="1:15" s="9" customFormat="1" x14ac:dyDescent="0.35">
      <c r="A310" s="61"/>
      <c r="B310" s="61"/>
      <c r="C310" s="61"/>
      <c r="D310" s="61"/>
      <c r="E310" s="61"/>
      <c r="F310" s="62"/>
      <c r="G310" s="61"/>
      <c r="H310" s="61"/>
      <c r="I310" s="61"/>
      <c r="J310" s="61"/>
      <c r="K310" s="61"/>
      <c r="L310" s="61"/>
      <c r="M310" s="61"/>
      <c r="N310" s="61"/>
      <c r="O310" s="61"/>
    </row>
    <row r="311" spans="1:15" s="9" customFormat="1" x14ac:dyDescent="0.35">
      <c r="A311" s="61"/>
      <c r="B311" s="61"/>
      <c r="C311" s="61"/>
      <c r="D311" s="61"/>
      <c r="E311" s="61"/>
      <c r="F311" s="62"/>
      <c r="G311" s="61"/>
      <c r="H311" s="61"/>
      <c r="I311" s="61"/>
      <c r="J311" s="61"/>
      <c r="K311" s="61"/>
      <c r="L311" s="61"/>
      <c r="M311" s="61"/>
      <c r="N311" s="61"/>
      <c r="O311" s="61"/>
    </row>
    <row r="312" spans="1:15" s="9" customFormat="1" x14ac:dyDescent="0.35">
      <c r="A312" s="61"/>
      <c r="B312" s="61"/>
      <c r="C312" s="61"/>
      <c r="D312" s="61"/>
      <c r="E312" s="61"/>
      <c r="F312" s="62"/>
      <c r="G312" s="61"/>
      <c r="H312" s="61"/>
      <c r="I312" s="61"/>
      <c r="J312" s="61"/>
      <c r="K312" s="61"/>
      <c r="L312" s="61"/>
      <c r="M312" s="61"/>
      <c r="N312" s="61"/>
      <c r="O312" s="61"/>
    </row>
    <row r="313" spans="1:15" s="9" customFormat="1" x14ac:dyDescent="0.35">
      <c r="A313" s="61"/>
      <c r="B313" s="61"/>
      <c r="C313" s="61"/>
      <c r="D313" s="61"/>
      <c r="E313" s="61"/>
      <c r="F313" s="62"/>
      <c r="G313" s="61"/>
      <c r="H313" s="61"/>
      <c r="I313" s="61"/>
      <c r="J313" s="61"/>
      <c r="K313" s="61"/>
      <c r="L313" s="61"/>
      <c r="M313" s="61"/>
      <c r="N313" s="61"/>
      <c r="O313" s="61"/>
    </row>
    <row r="314" spans="1:15" s="9" customFormat="1" x14ac:dyDescent="0.35">
      <c r="A314" s="61"/>
      <c r="B314" s="61"/>
      <c r="C314" s="61"/>
      <c r="D314" s="61"/>
      <c r="E314" s="61"/>
      <c r="F314" s="62"/>
      <c r="G314" s="61"/>
      <c r="H314" s="61"/>
      <c r="I314" s="61"/>
      <c r="J314" s="61"/>
      <c r="K314" s="61"/>
      <c r="L314" s="61"/>
      <c r="M314" s="61"/>
      <c r="N314" s="61"/>
      <c r="O314" s="61"/>
    </row>
    <row r="315" spans="1:15" s="9" customFormat="1" x14ac:dyDescent="0.35">
      <c r="A315" s="61"/>
      <c r="B315" s="61"/>
      <c r="C315" s="61"/>
      <c r="D315" s="61"/>
      <c r="E315" s="61"/>
      <c r="F315" s="62"/>
      <c r="G315" s="61"/>
      <c r="H315" s="61"/>
      <c r="I315" s="61"/>
      <c r="J315" s="61"/>
      <c r="K315" s="61"/>
      <c r="L315" s="61"/>
      <c r="M315" s="61"/>
      <c r="N315" s="61"/>
      <c r="O315" s="61"/>
    </row>
    <row r="316" spans="1:15" s="9" customFormat="1" x14ac:dyDescent="0.35">
      <c r="A316" s="61"/>
      <c r="B316" s="61"/>
      <c r="C316" s="61"/>
      <c r="D316" s="61"/>
      <c r="E316" s="61"/>
      <c r="F316" s="62"/>
      <c r="G316" s="61"/>
      <c r="H316" s="61"/>
      <c r="I316" s="61"/>
      <c r="J316" s="61"/>
      <c r="K316" s="61"/>
      <c r="L316" s="61"/>
      <c r="M316" s="61"/>
      <c r="N316" s="61"/>
      <c r="O316" s="61"/>
    </row>
    <row r="317" spans="1:15" s="9" customFormat="1" x14ac:dyDescent="0.35">
      <c r="A317" s="61"/>
      <c r="B317" s="61"/>
      <c r="C317" s="61"/>
      <c r="D317" s="61"/>
      <c r="E317" s="61"/>
      <c r="F317" s="62"/>
      <c r="G317" s="61"/>
      <c r="H317" s="61"/>
      <c r="I317" s="61"/>
      <c r="J317" s="61"/>
      <c r="K317" s="61"/>
      <c r="L317" s="61"/>
      <c r="M317" s="61"/>
      <c r="N317" s="61"/>
      <c r="O317" s="61"/>
    </row>
    <row r="318" spans="1:15" s="9" customFormat="1" x14ac:dyDescent="0.35">
      <c r="A318" s="61"/>
      <c r="B318" s="61"/>
      <c r="C318" s="61"/>
      <c r="D318" s="61"/>
      <c r="E318" s="61"/>
      <c r="F318" s="62"/>
      <c r="G318" s="61"/>
      <c r="H318" s="61"/>
      <c r="I318" s="61"/>
      <c r="J318" s="61"/>
      <c r="K318" s="61"/>
      <c r="L318" s="61"/>
      <c r="M318" s="61"/>
      <c r="N318" s="61"/>
      <c r="O318" s="61"/>
    </row>
    <row r="319" spans="1:15" s="9" customFormat="1" x14ac:dyDescent="0.35">
      <c r="A319" s="61"/>
      <c r="B319" s="61"/>
      <c r="C319" s="61"/>
      <c r="D319" s="61"/>
      <c r="E319" s="61"/>
      <c r="F319" s="62"/>
      <c r="G319" s="61"/>
      <c r="H319" s="61"/>
      <c r="I319" s="61"/>
      <c r="J319" s="61"/>
      <c r="K319" s="61"/>
      <c r="L319" s="61"/>
      <c r="M319" s="61"/>
      <c r="N319" s="61"/>
      <c r="O319" s="61"/>
    </row>
    <row r="320" spans="1:15" s="9" customFormat="1" x14ac:dyDescent="0.35">
      <c r="A320" s="61"/>
      <c r="B320" s="61"/>
      <c r="C320" s="61"/>
      <c r="D320" s="61"/>
      <c r="E320" s="61"/>
      <c r="F320" s="62"/>
      <c r="G320" s="61"/>
      <c r="H320" s="61"/>
      <c r="I320" s="61"/>
      <c r="J320" s="61"/>
      <c r="K320" s="61"/>
      <c r="L320" s="61"/>
      <c r="M320" s="61"/>
      <c r="N320" s="61"/>
      <c r="O320" s="61"/>
    </row>
    <row r="321" spans="6:6" s="9" customFormat="1" x14ac:dyDescent="0.35">
      <c r="F321" s="37"/>
    </row>
    <row r="322" spans="6:6" s="9" customFormat="1" x14ac:dyDescent="0.35">
      <c r="F322" s="37"/>
    </row>
    <row r="323" spans="6:6" s="9" customFormat="1" x14ac:dyDescent="0.35">
      <c r="F323" s="37"/>
    </row>
    <row r="324" spans="6:6" s="9" customFormat="1" x14ac:dyDescent="0.35">
      <c r="F324" s="37"/>
    </row>
    <row r="325" spans="6:6" s="9" customFormat="1" x14ac:dyDescent="0.35">
      <c r="F325" s="37"/>
    </row>
    <row r="326" spans="6:6" s="9" customFormat="1" x14ac:dyDescent="0.35">
      <c r="F326" s="37"/>
    </row>
    <row r="327" spans="6:6" s="9" customFormat="1" x14ac:dyDescent="0.35">
      <c r="F327" s="37"/>
    </row>
    <row r="328" spans="6:6" s="9" customFormat="1" x14ac:dyDescent="0.35">
      <c r="F328" s="3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8"/>
  <sheetViews>
    <sheetView topLeftCell="A40" workbookViewId="0">
      <selection activeCell="G68" sqref="G68"/>
    </sheetView>
  </sheetViews>
  <sheetFormatPr defaultColWidth="9.1796875" defaultRowHeight="15.5" x14ac:dyDescent="0.35"/>
  <cols>
    <col min="1" max="1" width="68.1796875" style="39" customWidth="1"/>
    <col min="2" max="5" width="20.26953125" style="39" bestFit="1" customWidth="1"/>
    <col min="6" max="6" width="19.453125" style="39" bestFit="1" customWidth="1"/>
    <col min="7" max="8" width="9.1796875" style="39"/>
    <col min="9" max="9" width="19.81640625" style="39" bestFit="1" customWidth="1"/>
    <col min="10" max="16384" width="9.1796875" style="39"/>
  </cols>
  <sheetData>
    <row r="1" spans="1:9" x14ac:dyDescent="0.35">
      <c r="A1" s="2" t="s">
        <v>98</v>
      </c>
      <c r="B1" s="2" t="s">
        <v>100</v>
      </c>
      <c r="C1" s="2" t="s">
        <v>101</v>
      </c>
      <c r="D1" s="2" t="s">
        <v>102</v>
      </c>
      <c r="E1" s="2" t="s">
        <v>103</v>
      </c>
      <c r="F1" s="2" t="s">
        <v>85</v>
      </c>
    </row>
    <row r="2" spans="1:9" x14ac:dyDescent="0.35">
      <c r="A2" s="6" t="s">
        <v>36</v>
      </c>
      <c r="B2" s="7"/>
      <c r="C2" s="7"/>
      <c r="D2" s="7"/>
      <c r="E2" s="7"/>
      <c r="F2" s="8"/>
    </row>
    <row r="3" spans="1:9" x14ac:dyDescent="0.35">
      <c r="A3" s="10" t="s">
        <v>37</v>
      </c>
      <c r="B3" s="11"/>
      <c r="C3" s="11"/>
      <c r="D3" s="75"/>
      <c r="E3" s="11"/>
      <c r="F3" s="11"/>
      <c r="I3" s="47"/>
    </row>
    <row r="4" spans="1:9" x14ac:dyDescent="0.35">
      <c r="A4" s="12" t="s">
        <v>6</v>
      </c>
      <c r="B4" s="13">
        <v>12.95401333</v>
      </c>
      <c r="C4" s="13">
        <v>11.487144880000001</v>
      </c>
      <c r="D4" s="58">
        <v>12.789751150000001</v>
      </c>
      <c r="E4" s="14">
        <f>SUM(B4:D4)</f>
        <v>37.230909359999998</v>
      </c>
      <c r="F4" s="14">
        <v>48.050000000000004</v>
      </c>
    </row>
    <row r="5" spans="1:9" x14ac:dyDescent="0.35">
      <c r="A5" s="19" t="s">
        <v>8</v>
      </c>
      <c r="B5" s="20">
        <v>5</v>
      </c>
      <c r="C5" s="20">
        <v>10</v>
      </c>
      <c r="D5" s="78">
        <v>17</v>
      </c>
      <c r="E5" s="21">
        <f>SUM(B5:D5)</f>
        <v>32</v>
      </c>
      <c r="F5" s="21">
        <v>46</v>
      </c>
    </row>
    <row r="6" spans="1:9" s="41" customFormat="1" x14ac:dyDescent="0.35">
      <c r="A6" s="23" t="s">
        <v>9</v>
      </c>
      <c r="B6" s="24">
        <f>+B4/B7</f>
        <v>3.2385033325000001</v>
      </c>
      <c r="C6" s="24">
        <f>C4/C7</f>
        <v>1.4358931100000001</v>
      </c>
      <c r="D6" s="79">
        <f>D4/D7</f>
        <v>1.5987188937500001</v>
      </c>
      <c r="E6" s="25">
        <f>SUM(B6:D6)</f>
        <v>6.2731153362500001</v>
      </c>
      <c r="F6" s="25">
        <v>7.3467857142857138</v>
      </c>
    </row>
    <row r="7" spans="1:9" s="41" customFormat="1" x14ac:dyDescent="0.35">
      <c r="A7" s="31" t="s">
        <v>11</v>
      </c>
      <c r="B7" s="32">
        <v>4</v>
      </c>
      <c r="C7" s="32">
        <v>8</v>
      </c>
      <c r="D7" s="82">
        <v>8</v>
      </c>
      <c r="E7" s="33">
        <f>SUM(B7:D7)</f>
        <v>20</v>
      </c>
      <c r="F7" s="33">
        <v>20</v>
      </c>
    </row>
    <row r="8" spans="1:9" x14ac:dyDescent="0.35">
      <c r="A8" s="6" t="s">
        <v>38</v>
      </c>
      <c r="B8" s="7"/>
      <c r="C8" s="7"/>
      <c r="D8" s="74"/>
      <c r="E8" s="7"/>
      <c r="F8" s="8"/>
    </row>
    <row r="9" spans="1:9" x14ac:dyDescent="0.35">
      <c r="A9" s="35" t="s">
        <v>39</v>
      </c>
      <c r="B9" s="36"/>
      <c r="C9" s="36"/>
      <c r="D9" s="83"/>
      <c r="E9" s="11"/>
      <c r="F9" s="11"/>
    </row>
    <row r="10" spans="1:9" x14ac:dyDescent="0.35">
      <c r="A10" s="12" t="s">
        <v>6</v>
      </c>
      <c r="B10" s="13">
        <v>0</v>
      </c>
      <c r="C10" s="13">
        <v>0</v>
      </c>
      <c r="D10" s="58">
        <v>0</v>
      </c>
      <c r="E10" s="14">
        <f>SUM(B10:D10)</f>
        <v>0</v>
      </c>
      <c r="F10" s="14">
        <v>107.3070032</v>
      </c>
    </row>
    <row r="11" spans="1:9" x14ac:dyDescent="0.35">
      <c r="A11" s="19" t="s">
        <v>8</v>
      </c>
      <c r="B11" s="20">
        <v>0</v>
      </c>
      <c r="C11" s="20">
        <v>0</v>
      </c>
      <c r="D11" s="78">
        <v>0</v>
      </c>
      <c r="E11" s="21">
        <f>SUM(B11:D11)</f>
        <v>0</v>
      </c>
      <c r="F11" s="21">
        <v>86</v>
      </c>
    </row>
    <row r="12" spans="1:9" s="41" customFormat="1" x14ac:dyDescent="0.35">
      <c r="A12" s="23" t="s">
        <v>9</v>
      </c>
      <c r="B12" s="24">
        <v>0</v>
      </c>
      <c r="C12" s="24">
        <v>0</v>
      </c>
      <c r="D12" s="79">
        <v>0</v>
      </c>
      <c r="E12" s="25">
        <f>SUM(B12:D12)</f>
        <v>0</v>
      </c>
      <c r="F12" s="25">
        <v>15.831015097083332</v>
      </c>
    </row>
    <row r="13" spans="1:9" s="41" customFormat="1" x14ac:dyDescent="0.35">
      <c r="A13" s="31" t="s">
        <v>11</v>
      </c>
      <c r="B13" s="32">
        <v>0</v>
      </c>
      <c r="C13" s="32">
        <v>0</v>
      </c>
      <c r="D13" s="82">
        <v>0</v>
      </c>
      <c r="E13" s="33">
        <f>SUM(B13:D13)</f>
        <v>0</v>
      </c>
      <c r="F13" s="33">
        <v>14</v>
      </c>
    </row>
    <row r="14" spans="1:9" x14ac:dyDescent="0.35">
      <c r="A14" s="35" t="s">
        <v>40</v>
      </c>
      <c r="B14" s="36"/>
      <c r="C14" s="36"/>
      <c r="D14" s="83"/>
      <c r="E14" s="11"/>
      <c r="F14" s="11"/>
    </row>
    <row r="15" spans="1:9" x14ac:dyDescent="0.35">
      <c r="A15" s="12" t="s">
        <v>6</v>
      </c>
      <c r="B15" s="13">
        <v>0</v>
      </c>
      <c r="C15" s="13">
        <v>0</v>
      </c>
      <c r="D15" s="58">
        <v>0</v>
      </c>
      <c r="E15" s="14">
        <f>SUM(B15:D15)</f>
        <v>0</v>
      </c>
      <c r="F15" s="14">
        <v>0</v>
      </c>
    </row>
    <row r="16" spans="1:9" x14ac:dyDescent="0.35">
      <c r="A16" s="19" t="s">
        <v>8</v>
      </c>
      <c r="B16" s="20">
        <v>0</v>
      </c>
      <c r="C16" s="20">
        <v>0</v>
      </c>
      <c r="D16" s="78">
        <v>0</v>
      </c>
      <c r="E16" s="21">
        <f>SUM(B16:D16)</f>
        <v>0</v>
      </c>
      <c r="F16" s="21">
        <v>0</v>
      </c>
    </row>
    <row r="17" spans="1:6" s="41" customFormat="1" x14ac:dyDescent="0.35">
      <c r="A17" s="23" t="s">
        <v>9</v>
      </c>
      <c r="B17" s="24">
        <v>0</v>
      </c>
      <c r="C17" s="24">
        <v>0</v>
      </c>
      <c r="D17" s="79">
        <v>0</v>
      </c>
      <c r="E17" s="25">
        <f>SUM(B17:D17)</f>
        <v>0</v>
      </c>
      <c r="F17" s="25">
        <v>0</v>
      </c>
    </row>
    <row r="18" spans="1:6" s="41" customFormat="1" x14ac:dyDescent="0.35">
      <c r="A18" s="31" t="s">
        <v>11</v>
      </c>
      <c r="B18" s="32">
        <v>0</v>
      </c>
      <c r="C18" s="32">
        <v>0</v>
      </c>
      <c r="D18" s="82">
        <v>0</v>
      </c>
      <c r="E18" s="33">
        <f>SUM(B18:D18)</f>
        <v>0</v>
      </c>
      <c r="F18" s="33">
        <v>0</v>
      </c>
    </row>
    <row r="19" spans="1:6" x14ac:dyDescent="0.35">
      <c r="A19" s="35" t="s">
        <v>41</v>
      </c>
      <c r="B19" s="36"/>
      <c r="C19" s="36"/>
      <c r="D19" s="83"/>
      <c r="E19" s="11"/>
      <c r="F19" s="11"/>
    </row>
    <row r="20" spans="1:6" x14ac:dyDescent="0.35">
      <c r="A20" s="12" t="s">
        <v>6</v>
      </c>
      <c r="B20" s="13">
        <v>0</v>
      </c>
      <c r="C20" s="13">
        <v>0</v>
      </c>
      <c r="D20" s="58">
        <v>0</v>
      </c>
      <c r="E20" s="14">
        <f>SUM(B20:D20)</f>
        <v>0</v>
      </c>
      <c r="F20" s="14">
        <v>0</v>
      </c>
    </row>
    <row r="21" spans="1:6" x14ac:dyDescent="0.35">
      <c r="A21" s="19" t="s">
        <v>8</v>
      </c>
      <c r="B21" s="20">
        <v>0</v>
      </c>
      <c r="C21" s="20">
        <v>0</v>
      </c>
      <c r="D21" s="78">
        <v>0</v>
      </c>
      <c r="E21" s="21">
        <f>SUM(B21:D21)</f>
        <v>0</v>
      </c>
      <c r="F21" s="21">
        <v>0</v>
      </c>
    </row>
    <row r="22" spans="1:6" s="41" customFormat="1" x14ac:dyDescent="0.35">
      <c r="A22" s="23" t="s">
        <v>9</v>
      </c>
      <c r="B22" s="24">
        <v>0</v>
      </c>
      <c r="C22" s="24">
        <v>0</v>
      </c>
      <c r="D22" s="79">
        <v>0</v>
      </c>
      <c r="E22" s="25">
        <f>SUM(B22:D22)</f>
        <v>0</v>
      </c>
      <c r="F22" s="25">
        <v>0</v>
      </c>
    </row>
    <row r="23" spans="1:6" s="41" customFormat="1" x14ac:dyDescent="0.35">
      <c r="A23" s="31" t="s">
        <v>11</v>
      </c>
      <c r="B23" s="32">
        <v>0</v>
      </c>
      <c r="C23" s="32">
        <v>0</v>
      </c>
      <c r="D23" s="82">
        <v>0</v>
      </c>
      <c r="E23" s="33">
        <f>SUM(B23:D23)</f>
        <v>0</v>
      </c>
      <c r="F23" s="33">
        <v>0</v>
      </c>
    </row>
    <row r="24" spans="1:6" x14ac:dyDescent="0.35">
      <c r="A24" s="35" t="s">
        <v>42</v>
      </c>
      <c r="B24" s="36"/>
      <c r="C24" s="36"/>
      <c r="D24" s="83"/>
      <c r="E24" s="11"/>
      <c r="F24" s="11"/>
    </row>
    <row r="25" spans="1:6" x14ac:dyDescent="0.35">
      <c r="A25" s="12" t="s">
        <v>6</v>
      </c>
      <c r="B25" s="13">
        <v>0</v>
      </c>
      <c r="C25" s="13">
        <v>0</v>
      </c>
      <c r="D25" s="58">
        <v>0</v>
      </c>
      <c r="E25" s="14">
        <f>SUM(B25:D25)</f>
        <v>0</v>
      </c>
      <c r="F25" s="51">
        <v>0</v>
      </c>
    </row>
    <row r="26" spans="1:6" x14ac:dyDescent="0.35">
      <c r="A26" s="19" t="s">
        <v>8</v>
      </c>
      <c r="B26" s="20">
        <v>0</v>
      </c>
      <c r="C26" s="20">
        <v>0</v>
      </c>
      <c r="D26" s="78">
        <v>0</v>
      </c>
      <c r="E26" s="21">
        <f>SUM(B26:D26)</f>
        <v>0</v>
      </c>
      <c r="F26" s="52">
        <v>0</v>
      </c>
    </row>
    <row r="27" spans="1:6" s="41" customFormat="1" x14ac:dyDescent="0.35">
      <c r="A27" s="23" t="s">
        <v>9</v>
      </c>
      <c r="B27" s="24">
        <v>0</v>
      </c>
      <c r="C27" s="24">
        <v>0</v>
      </c>
      <c r="D27" s="79">
        <v>0</v>
      </c>
      <c r="E27" s="25">
        <f>AVERAGE(B27:D27)</f>
        <v>0</v>
      </c>
      <c r="F27" s="53">
        <v>0</v>
      </c>
    </row>
    <row r="28" spans="1:6" s="41" customFormat="1" x14ac:dyDescent="0.35">
      <c r="A28" s="31" t="s">
        <v>11</v>
      </c>
      <c r="B28" s="32">
        <v>0</v>
      </c>
      <c r="C28" s="32">
        <v>0</v>
      </c>
      <c r="D28" s="82">
        <v>0</v>
      </c>
      <c r="E28" s="33">
        <f>SUM(B28:D28)</f>
        <v>0</v>
      </c>
      <c r="F28" s="54">
        <v>0</v>
      </c>
    </row>
    <row r="29" spans="1:6" x14ac:dyDescent="0.35">
      <c r="A29" s="6" t="s">
        <v>43</v>
      </c>
      <c r="B29" s="7"/>
      <c r="C29" s="7"/>
      <c r="D29" s="74"/>
      <c r="E29" s="7"/>
      <c r="F29" s="8"/>
    </row>
    <row r="30" spans="1:6" x14ac:dyDescent="0.35">
      <c r="A30" s="35" t="s">
        <v>44</v>
      </c>
      <c r="B30" s="36"/>
      <c r="C30" s="36"/>
      <c r="D30" s="83"/>
      <c r="E30" s="11"/>
      <c r="F30" s="11"/>
    </row>
    <row r="31" spans="1:6" x14ac:dyDescent="0.35">
      <c r="A31" s="12" t="s">
        <v>45</v>
      </c>
      <c r="B31" s="13">
        <v>654.55497916000002</v>
      </c>
      <c r="C31" s="13">
        <v>798.14988310000001</v>
      </c>
      <c r="D31" s="58">
        <v>620.3867042600001</v>
      </c>
      <c r="E31" s="14">
        <f>SUM(B31:D31)</f>
        <v>2073.09156652</v>
      </c>
      <c r="F31" s="14">
        <v>1789.81288442</v>
      </c>
    </row>
    <row r="32" spans="1:6" x14ac:dyDescent="0.35">
      <c r="A32" s="12" t="s">
        <v>46</v>
      </c>
      <c r="B32" s="13">
        <v>571.70734066</v>
      </c>
      <c r="C32" s="13">
        <v>595.22279564999997</v>
      </c>
      <c r="D32" s="58">
        <v>481.37953881999999</v>
      </c>
      <c r="E32" s="14">
        <f>SUM(B32:D32)</f>
        <v>1648.30967513</v>
      </c>
      <c r="F32" s="14">
        <v>1592.31461223</v>
      </c>
    </row>
    <row r="33" spans="1:8" s="41" customFormat="1" x14ac:dyDescent="0.35">
      <c r="A33" s="23" t="s">
        <v>47</v>
      </c>
      <c r="B33" s="24">
        <f>B31/B35</f>
        <v>31.169284721904763</v>
      </c>
      <c r="C33" s="24">
        <f>C31/C35</f>
        <v>34.702168830434786</v>
      </c>
      <c r="D33" s="79">
        <f>D31/D35</f>
        <v>32.6519318031579</v>
      </c>
      <c r="E33" s="25">
        <f>+E31/E$35</f>
        <v>32.906215341587298</v>
      </c>
      <c r="F33" s="25">
        <v>28.867949748709677</v>
      </c>
    </row>
    <row r="34" spans="1:8" s="41" customFormat="1" x14ac:dyDescent="0.35">
      <c r="A34" s="23" t="s">
        <v>48</v>
      </c>
      <c r="B34" s="24">
        <f>B32/B35</f>
        <v>27.22415907904762</v>
      </c>
      <c r="C34" s="24">
        <f>C32/C35</f>
        <v>25.879251984782606</v>
      </c>
      <c r="D34" s="79">
        <f>D32/D35</f>
        <v>25.335765201052631</v>
      </c>
      <c r="E34" s="25">
        <f>+E32/E$35</f>
        <v>26.163645636984125</v>
      </c>
      <c r="F34" s="25">
        <v>25.682493745645161</v>
      </c>
    </row>
    <row r="35" spans="1:8" s="41" customFormat="1" x14ac:dyDescent="0.35">
      <c r="A35" s="31" t="s">
        <v>11</v>
      </c>
      <c r="B35" s="32">
        <v>21</v>
      </c>
      <c r="C35" s="32">
        <v>23</v>
      </c>
      <c r="D35" s="82">
        <v>19</v>
      </c>
      <c r="E35" s="33">
        <f>SUM(B35:D35)</f>
        <v>63</v>
      </c>
      <c r="F35" s="33">
        <v>62</v>
      </c>
    </row>
    <row r="36" spans="1:8" x14ac:dyDescent="0.35">
      <c r="A36" s="35" t="s">
        <v>49</v>
      </c>
      <c r="B36" s="36"/>
      <c r="C36" s="36"/>
      <c r="D36" s="83"/>
      <c r="E36" s="11"/>
      <c r="F36" s="11"/>
    </row>
    <row r="37" spans="1:8" x14ac:dyDescent="0.35">
      <c r="A37" s="12" t="s">
        <v>50</v>
      </c>
      <c r="B37" s="13">
        <v>720.18777590000002</v>
      </c>
      <c r="C37" s="13">
        <v>857.06194672999993</v>
      </c>
      <c r="D37" s="58">
        <v>652.40045332999989</v>
      </c>
      <c r="E37" s="14">
        <f>SUM(B37:D37)</f>
        <v>2229.6501759599996</v>
      </c>
      <c r="F37" s="14">
        <v>1989.1579956</v>
      </c>
      <c r="H37" s="9"/>
    </row>
    <row r="38" spans="1:8" x14ac:dyDescent="0.35">
      <c r="A38" s="15" t="s">
        <v>51</v>
      </c>
      <c r="B38" s="13">
        <v>738.37600560999999</v>
      </c>
      <c r="C38" s="13">
        <v>797.89617957000019</v>
      </c>
      <c r="D38" s="58">
        <v>629.03087950999998</v>
      </c>
      <c r="E38" s="14">
        <f>SUM(B38:D38)</f>
        <v>2165.3030646900002</v>
      </c>
      <c r="F38" s="14">
        <v>2054.8312747499999</v>
      </c>
    </row>
    <row r="39" spans="1:8" s="41" customFormat="1" x14ac:dyDescent="0.35">
      <c r="A39" s="23" t="s">
        <v>52</v>
      </c>
      <c r="B39" s="24">
        <f>B37/B41</f>
        <v>34.294655995238095</v>
      </c>
      <c r="C39" s="24">
        <f>C37/C41</f>
        <v>37.263562901304347</v>
      </c>
      <c r="D39" s="79">
        <f>D37/D41</f>
        <v>34.336865964736837</v>
      </c>
      <c r="E39" s="25">
        <f>+E37/E$41</f>
        <v>35.391272634285706</v>
      </c>
      <c r="F39" s="25">
        <v>32.083193477419357</v>
      </c>
    </row>
    <row r="40" spans="1:8" s="41" customFormat="1" x14ac:dyDescent="0.35">
      <c r="A40" s="23" t="s">
        <v>53</v>
      </c>
      <c r="B40" s="24">
        <f>B38/B41</f>
        <v>35.160762171904764</v>
      </c>
      <c r="C40" s="24">
        <f>C38/C41</f>
        <v>34.691138242173921</v>
      </c>
      <c r="D40" s="79">
        <f>D38/D41</f>
        <v>33.106888395263155</v>
      </c>
      <c r="E40" s="25">
        <f>+E38/E$41</f>
        <v>34.369889915714289</v>
      </c>
      <c r="F40" s="25">
        <v>33.142439915322576</v>
      </c>
    </row>
    <row r="41" spans="1:8" s="41" customFormat="1" x14ac:dyDescent="0.35">
      <c r="A41" s="31" t="s">
        <v>11</v>
      </c>
      <c r="B41" s="32">
        <v>21</v>
      </c>
      <c r="C41" s="32">
        <v>23</v>
      </c>
      <c r="D41" s="82">
        <v>19</v>
      </c>
      <c r="E41" s="33">
        <f>SUM(B41:D41)</f>
        <v>63</v>
      </c>
      <c r="F41" s="33">
        <v>62</v>
      </c>
    </row>
    <row r="42" spans="1:8" x14ac:dyDescent="0.35">
      <c r="A42" s="35" t="s">
        <v>54</v>
      </c>
      <c r="B42" s="36"/>
      <c r="C42" s="36"/>
      <c r="D42" s="83"/>
      <c r="E42" s="11"/>
      <c r="F42" s="11"/>
    </row>
    <row r="43" spans="1:8" x14ac:dyDescent="0.35">
      <c r="A43" s="12" t="s">
        <v>6</v>
      </c>
      <c r="B43" s="13">
        <v>26.515642187800001</v>
      </c>
      <c r="C43" s="13">
        <v>19.375503124449601</v>
      </c>
      <c r="D43" s="58">
        <v>16.819905439084888</v>
      </c>
      <c r="E43" s="14">
        <f>SUM(B43:D43)</f>
        <v>62.711050751334497</v>
      </c>
      <c r="F43" s="14">
        <v>82.575515885740003</v>
      </c>
    </row>
    <row r="44" spans="1:8" x14ac:dyDescent="0.35">
      <c r="A44" s="19" t="s">
        <v>8</v>
      </c>
      <c r="B44" s="20">
        <v>8</v>
      </c>
      <c r="C44" s="20">
        <v>9</v>
      </c>
      <c r="D44" s="78">
        <v>9</v>
      </c>
      <c r="E44" s="21">
        <f>SUM(B44:D44)</f>
        <v>26</v>
      </c>
      <c r="F44" s="21">
        <v>30</v>
      </c>
    </row>
    <row r="45" spans="1:8" s="41" customFormat="1" x14ac:dyDescent="0.35">
      <c r="A45" s="23" t="s">
        <v>9</v>
      </c>
      <c r="B45" s="24">
        <f>B43/B46</f>
        <v>3.3144552734750001</v>
      </c>
      <c r="C45" s="24">
        <f t="shared" ref="C45:D45" si="0">C43/C46</f>
        <v>3.2292505207416</v>
      </c>
      <c r="D45" s="79">
        <f t="shared" si="0"/>
        <v>1.868878382120543</v>
      </c>
      <c r="E45" s="25">
        <f>SUM(B45:D45)</f>
        <v>8.4125841763371429</v>
      </c>
      <c r="F45" s="25">
        <v>9.947105897907333</v>
      </c>
    </row>
    <row r="46" spans="1:8" s="41" customFormat="1" x14ac:dyDescent="0.35">
      <c r="A46" s="31" t="s">
        <v>11</v>
      </c>
      <c r="B46" s="32">
        <v>8</v>
      </c>
      <c r="C46" s="32">
        <v>6</v>
      </c>
      <c r="D46" s="82">
        <v>9</v>
      </c>
      <c r="E46" s="33">
        <f>SUM(B46:D46)</f>
        <v>23</v>
      </c>
      <c r="F46" s="33">
        <v>21</v>
      </c>
    </row>
    <row r="47" spans="1:8" x14ac:dyDescent="0.35">
      <c r="A47" s="6" t="s">
        <v>55</v>
      </c>
      <c r="B47" s="7"/>
      <c r="C47" s="7"/>
      <c r="D47" s="74"/>
      <c r="E47" s="7"/>
      <c r="F47" s="8"/>
    </row>
    <row r="48" spans="1:8" x14ac:dyDescent="0.35">
      <c r="A48" s="35" t="s">
        <v>99</v>
      </c>
      <c r="B48" s="36"/>
      <c r="C48" s="36"/>
      <c r="D48" s="83"/>
      <c r="E48" s="11"/>
      <c r="F48" s="11"/>
    </row>
    <row r="49" spans="1:6" x14ac:dyDescent="0.35">
      <c r="A49" s="12" t="s">
        <v>56</v>
      </c>
      <c r="B49" s="13">
        <v>63.25</v>
      </c>
      <c r="C49" s="13">
        <v>63.25</v>
      </c>
      <c r="D49" s="58">
        <v>63.25</v>
      </c>
      <c r="E49" s="14">
        <f>+D49</f>
        <v>63.25</v>
      </c>
      <c r="F49" s="14">
        <v>63.25</v>
      </c>
    </row>
    <row r="50" spans="1:6" x14ac:dyDescent="0.35">
      <c r="A50" s="12" t="s">
        <v>57</v>
      </c>
      <c r="B50" s="13">
        <v>64.52</v>
      </c>
      <c r="C50" s="13">
        <v>64.52</v>
      </c>
      <c r="D50" s="58">
        <v>64.52</v>
      </c>
      <c r="E50" s="14">
        <f>+D50</f>
        <v>64.52</v>
      </c>
      <c r="F50" s="14">
        <v>64.510000000000005</v>
      </c>
    </row>
    <row r="51" spans="1:6" x14ac:dyDescent="0.35">
      <c r="A51" s="12" t="s">
        <v>58</v>
      </c>
      <c r="B51" s="13">
        <v>63.89</v>
      </c>
      <c r="C51" s="13">
        <v>63.89</v>
      </c>
      <c r="D51" s="58">
        <v>63.89</v>
      </c>
      <c r="E51" s="14">
        <f>+D51</f>
        <v>63.89</v>
      </c>
      <c r="F51" s="14">
        <v>63.88</v>
      </c>
    </row>
    <row r="52" spans="1:6" x14ac:dyDescent="0.35">
      <c r="A52" s="35" t="s">
        <v>59</v>
      </c>
      <c r="B52" s="36"/>
      <c r="C52" s="36"/>
      <c r="D52" s="83"/>
      <c r="E52" s="11"/>
      <c r="F52" s="11"/>
    </row>
    <row r="53" spans="1:6" s="41" customFormat="1" x14ac:dyDescent="0.35">
      <c r="A53" s="23" t="s">
        <v>56</v>
      </c>
      <c r="B53" s="24">
        <v>63.25</v>
      </c>
      <c r="C53" s="24">
        <v>63.25</v>
      </c>
      <c r="D53" s="79">
        <v>63.25</v>
      </c>
      <c r="E53" s="25">
        <f>AVERAGE(B53:D53)</f>
        <v>63.25</v>
      </c>
      <c r="F53" s="25">
        <v>63.25</v>
      </c>
    </row>
    <row r="54" spans="1:6" s="41" customFormat="1" x14ac:dyDescent="0.35">
      <c r="A54" s="23" t="s">
        <v>57</v>
      </c>
      <c r="B54" s="24">
        <v>64.52</v>
      </c>
      <c r="C54" s="24">
        <v>64.52</v>
      </c>
      <c r="D54" s="79">
        <v>64.52</v>
      </c>
      <c r="E54" s="25">
        <f>AVERAGE(B54:D54)</f>
        <v>64.52</v>
      </c>
      <c r="F54" s="25">
        <v>64.510000000000005</v>
      </c>
    </row>
    <row r="55" spans="1:6" s="41" customFormat="1" x14ac:dyDescent="0.35">
      <c r="A55" s="23" t="s">
        <v>58</v>
      </c>
      <c r="B55" s="24">
        <v>63.89</v>
      </c>
      <c r="C55" s="24">
        <v>63.89</v>
      </c>
      <c r="D55" s="79">
        <v>63.89</v>
      </c>
      <c r="E55" s="25">
        <f>AVERAGE(B55:D55)</f>
        <v>63.890000000000008</v>
      </c>
      <c r="F55" s="25">
        <v>63.88</v>
      </c>
    </row>
    <row r="56" spans="1:6" s="41" customFormat="1" x14ac:dyDescent="0.35">
      <c r="A56" s="43"/>
      <c r="B56" s="44"/>
      <c r="C56" s="44"/>
      <c r="D56" s="101"/>
      <c r="E56" s="45"/>
      <c r="F56" s="45"/>
    </row>
    <row r="57" spans="1:6" x14ac:dyDescent="0.35">
      <c r="A57" s="6" t="s">
        <v>64</v>
      </c>
      <c r="B57" s="7"/>
      <c r="C57" s="7"/>
      <c r="D57" s="74"/>
      <c r="E57" s="7"/>
      <c r="F57" s="8"/>
    </row>
    <row r="58" spans="1:6" s="41" customFormat="1" x14ac:dyDescent="0.35">
      <c r="A58" s="35" t="s">
        <v>99</v>
      </c>
      <c r="B58" s="36"/>
      <c r="C58" s="36"/>
      <c r="D58" s="83"/>
      <c r="E58" s="11"/>
      <c r="F58" s="11"/>
    </row>
    <row r="59" spans="1:6" x14ac:dyDescent="0.35">
      <c r="A59" s="43" t="s">
        <v>56</v>
      </c>
      <c r="B59" s="13">
        <v>63.57</v>
      </c>
      <c r="C59" s="13">
        <v>63.34</v>
      </c>
      <c r="D59" s="58">
        <v>63.36</v>
      </c>
      <c r="E59" s="14">
        <f>AVERAGE(B59:D59)</f>
        <v>63.423333333333325</v>
      </c>
      <c r="F59" s="14">
        <v>63.416666666666664</v>
      </c>
    </row>
    <row r="60" spans="1:6" x14ac:dyDescent="0.35">
      <c r="A60" s="12" t="s">
        <v>57</v>
      </c>
      <c r="B60" s="13">
        <v>64.53</v>
      </c>
      <c r="C60" s="13">
        <v>64.5</v>
      </c>
      <c r="D60" s="58">
        <v>64.52</v>
      </c>
      <c r="E60" s="14">
        <f>AVERAGE(B60:D60)</f>
        <v>64.516666666666666</v>
      </c>
      <c r="F60" s="14">
        <v>64.459999999999994</v>
      </c>
    </row>
    <row r="61" spans="1:6" s="41" customFormat="1" x14ac:dyDescent="0.35">
      <c r="A61" s="12" t="s">
        <v>58</v>
      </c>
      <c r="B61" s="13">
        <v>64.05</v>
      </c>
      <c r="C61" s="13">
        <v>63.92</v>
      </c>
      <c r="D61" s="58">
        <v>63.94</v>
      </c>
      <c r="E61" s="14">
        <f>AVERAGE(B61:D61)</f>
        <v>63.97</v>
      </c>
      <c r="F61" s="14">
        <v>63.943333333333328</v>
      </c>
    </row>
    <row r="62" spans="1:6" s="41" customFormat="1" x14ac:dyDescent="0.35">
      <c r="A62" s="35" t="s">
        <v>59</v>
      </c>
      <c r="B62" s="36"/>
      <c r="C62" s="36"/>
      <c r="D62" s="83"/>
      <c r="E62" s="11"/>
      <c r="F62" s="11"/>
    </row>
    <row r="63" spans="1:6" s="41" customFormat="1" x14ac:dyDescent="0.35">
      <c r="A63" s="23" t="s">
        <v>56</v>
      </c>
      <c r="B63" s="24">
        <v>63.36</v>
      </c>
      <c r="C63" s="24">
        <v>63.35</v>
      </c>
      <c r="D63" s="79">
        <v>63.36</v>
      </c>
      <c r="E63" s="25">
        <f>AVERAGE(B63:D63)</f>
        <v>63.356666666666662</v>
      </c>
      <c r="F63" s="25">
        <v>63.323333333333331</v>
      </c>
    </row>
    <row r="64" spans="1:6" s="41" customFormat="1" x14ac:dyDescent="0.35">
      <c r="A64" s="23" t="s">
        <v>57</v>
      </c>
      <c r="B64" s="24">
        <v>64.510000000000005</v>
      </c>
      <c r="C64" s="24">
        <v>64.5</v>
      </c>
      <c r="D64" s="79">
        <v>64.510000000000005</v>
      </c>
      <c r="E64" s="25">
        <f>AVERAGE(B64:D64)</f>
        <v>64.506666666666661</v>
      </c>
      <c r="F64" s="25">
        <v>64.5</v>
      </c>
    </row>
    <row r="65" spans="1:26" s="41" customFormat="1" x14ac:dyDescent="0.35">
      <c r="A65" s="23" t="s">
        <v>58</v>
      </c>
      <c r="B65" s="24">
        <v>63.93</v>
      </c>
      <c r="C65" s="24">
        <v>63.93</v>
      </c>
      <c r="D65" s="79">
        <v>63.93</v>
      </c>
      <c r="E65" s="25">
        <f>AVERAGE(B65:D65)</f>
        <v>63.93</v>
      </c>
      <c r="F65" s="25">
        <v>63.913333333333334</v>
      </c>
    </row>
    <row r="66" spans="1:26" s="41" customFormat="1" x14ac:dyDescent="0.35">
      <c r="A66" s="43"/>
      <c r="B66" s="44"/>
      <c r="C66" s="44"/>
      <c r="D66" s="44"/>
      <c r="E66" s="45"/>
      <c r="F66" s="45"/>
    </row>
    <row r="67" spans="1:26" x14ac:dyDescent="0.35">
      <c r="A67" s="39" t="s">
        <v>30</v>
      </c>
    </row>
    <row r="68" spans="1:26" x14ac:dyDescent="0.35">
      <c r="A68" s="42" t="s">
        <v>60</v>
      </c>
    </row>
    <row r="69" spans="1:26" x14ac:dyDescent="0.35">
      <c r="A69" s="42" t="s">
        <v>61</v>
      </c>
    </row>
    <row r="70" spans="1:26" x14ac:dyDescent="0.35">
      <c r="A70" s="42" t="s">
        <v>62</v>
      </c>
    </row>
    <row r="71" spans="1:26" x14ac:dyDescent="0.35">
      <c r="A71" s="42" t="s">
        <v>63</v>
      </c>
    </row>
    <row r="72" spans="1:26" x14ac:dyDescent="0.35">
      <c r="A72" s="63"/>
      <c r="B72" s="63"/>
      <c r="C72" s="63"/>
      <c r="D72" s="63"/>
      <c r="E72" s="63"/>
      <c r="F72" s="63"/>
      <c r="G72" s="63"/>
      <c r="H72" s="63"/>
      <c r="I72" s="63"/>
      <c r="J72" s="63"/>
    </row>
    <row r="73" spans="1:26" x14ac:dyDescent="0.35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s="60" customFormat="1" x14ac:dyDescent="0.35">
      <c r="A74" s="104"/>
      <c r="B74" s="104"/>
      <c r="C74" s="104"/>
      <c r="D74" s="104"/>
      <c r="E74" s="104"/>
      <c r="F74" s="104"/>
      <c r="G74" s="104"/>
      <c r="H74" s="104"/>
      <c r="I74" s="63"/>
      <c r="J74" s="63"/>
    </row>
    <row r="75" spans="1:26" s="60" customFormat="1" x14ac:dyDescent="0.35">
      <c r="A75" s="105" t="s">
        <v>81</v>
      </c>
      <c r="B75" s="106" t="s">
        <v>79</v>
      </c>
      <c r="C75" s="106" t="s">
        <v>80</v>
      </c>
      <c r="D75" s="104"/>
      <c r="E75" s="106"/>
      <c r="F75" s="104"/>
      <c r="G75" s="104"/>
      <c r="H75" s="104"/>
      <c r="I75" s="63"/>
      <c r="J75" s="63"/>
    </row>
    <row r="76" spans="1:26" s="60" customFormat="1" x14ac:dyDescent="0.35">
      <c r="A76" s="107">
        <f>[1]MCI!B303</f>
        <v>44470</v>
      </c>
      <c r="B76" s="108">
        <v>63.83</v>
      </c>
      <c r="C76" s="109">
        <v>63.8</v>
      </c>
      <c r="D76" s="104"/>
      <c r="E76" s="106"/>
      <c r="F76" s="104"/>
      <c r="G76" s="104"/>
      <c r="H76" s="104"/>
      <c r="I76" s="63"/>
      <c r="J76" s="63"/>
    </row>
    <row r="77" spans="1:26" s="60" customFormat="1" x14ac:dyDescent="0.35">
      <c r="A77" s="107">
        <f>[1]MCI!B304</f>
        <v>44474</v>
      </c>
      <c r="B77" s="108">
        <v>63.83</v>
      </c>
      <c r="C77" s="109">
        <v>63.83</v>
      </c>
      <c r="D77" s="104"/>
      <c r="E77" s="106"/>
      <c r="F77" s="104"/>
      <c r="G77" s="104"/>
      <c r="H77" s="104"/>
      <c r="I77" s="63"/>
      <c r="J77" s="63"/>
    </row>
    <row r="78" spans="1:26" s="60" customFormat="1" x14ac:dyDescent="0.35">
      <c r="A78" s="107">
        <f>[1]MCI!B305</f>
        <v>44475</v>
      </c>
      <c r="B78" s="108">
        <v>63.83</v>
      </c>
      <c r="C78" s="109">
        <v>63.76</v>
      </c>
      <c r="D78" s="104"/>
      <c r="E78" s="106"/>
      <c r="F78" s="104"/>
      <c r="G78" s="104"/>
      <c r="H78" s="104"/>
      <c r="I78" s="63"/>
      <c r="J78" s="63"/>
    </row>
    <row r="79" spans="1:26" s="60" customFormat="1" x14ac:dyDescent="0.35">
      <c r="A79" s="107">
        <f>[1]MCI!B306</f>
        <v>44476</v>
      </c>
      <c r="B79" s="108">
        <v>63.83</v>
      </c>
      <c r="C79" s="109">
        <v>63.82</v>
      </c>
      <c r="D79" s="104"/>
      <c r="E79" s="106"/>
      <c r="F79" s="104"/>
      <c r="G79" s="104"/>
      <c r="H79" s="104"/>
      <c r="I79" s="63"/>
      <c r="J79" s="63"/>
    </row>
    <row r="80" spans="1:26" s="60" customFormat="1" x14ac:dyDescent="0.35">
      <c r="A80" s="107">
        <f>[1]MCI!B307</f>
        <v>44477</v>
      </c>
      <c r="B80" s="108">
        <v>63.83</v>
      </c>
      <c r="C80" s="109">
        <v>63.82</v>
      </c>
      <c r="D80" s="104"/>
      <c r="E80" s="106"/>
      <c r="F80" s="104"/>
      <c r="G80" s="104"/>
      <c r="H80" s="104"/>
      <c r="I80" s="63"/>
      <c r="J80" s="63"/>
    </row>
    <row r="81" spans="1:10" s="60" customFormat="1" x14ac:dyDescent="0.35">
      <c r="A81" s="107">
        <f>[1]MCI!B308</f>
        <v>44480</v>
      </c>
      <c r="B81" s="108">
        <v>63.83</v>
      </c>
      <c r="C81" s="109">
        <v>63.77</v>
      </c>
      <c r="D81" s="104"/>
      <c r="E81" s="106"/>
      <c r="F81" s="104"/>
      <c r="G81" s="104"/>
      <c r="H81" s="104"/>
      <c r="I81" s="63"/>
      <c r="J81" s="63"/>
    </row>
    <row r="82" spans="1:10" s="60" customFormat="1" x14ac:dyDescent="0.35">
      <c r="A82" s="107">
        <f>[1]MCI!B309</f>
        <v>44481</v>
      </c>
      <c r="B82" s="108">
        <v>63.83</v>
      </c>
      <c r="C82" s="109">
        <v>63.81</v>
      </c>
      <c r="D82" s="104"/>
      <c r="E82" s="106"/>
      <c r="F82" s="104"/>
      <c r="G82" s="104"/>
      <c r="H82" s="104"/>
      <c r="I82" s="63"/>
      <c r="J82" s="63"/>
    </row>
    <row r="83" spans="1:10" s="60" customFormat="1" x14ac:dyDescent="0.35">
      <c r="A83" s="107">
        <f>[1]MCI!B310</f>
        <v>44482</v>
      </c>
      <c r="B83" s="108">
        <v>63.83</v>
      </c>
      <c r="C83" s="109">
        <v>63.82</v>
      </c>
      <c r="D83" s="104"/>
      <c r="E83" s="106"/>
      <c r="F83" s="104"/>
      <c r="G83" s="104"/>
      <c r="H83" s="104"/>
      <c r="I83" s="63"/>
      <c r="J83" s="63"/>
    </row>
    <row r="84" spans="1:10" s="60" customFormat="1" x14ac:dyDescent="0.35">
      <c r="A84" s="107">
        <f>[1]MCI!B311</f>
        <v>44483</v>
      </c>
      <c r="B84" s="108">
        <v>63.83</v>
      </c>
      <c r="C84" s="109">
        <v>63.82</v>
      </c>
      <c r="D84" s="104"/>
      <c r="E84" s="106"/>
      <c r="F84" s="104"/>
      <c r="G84" s="104"/>
      <c r="H84" s="104"/>
      <c r="I84" s="63"/>
      <c r="J84" s="63"/>
    </row>
    <row r="85" spans="1:10" s="60" customFormat="1" x14ac:dyDescent="0.35">
      <c r="A85" s="107">
        <f>[1]MCI!B312</f>
        <v>44484</v>
      </c>
      <c r="B85" s="108">
        <v>63.83</v>
      </c>
      <c r="C85" s="109">
        <v>63.82</v>
      </c>
      <c r="D85" s="104"/>
      <c r="E85" s="106"/>
      <c r="F85" s="104"/>
      <c r="G85" s="104"/>
      <c r="H85" s="104"/>
      <c r="I85" s="63"/>
      <c r="J85" s="63"/>
    </row>
    <row r="86" spans="1:10" s="60" customFormat="1" x14ac:dyDescent="0.35">
      <c r="A86" s="107">
        <f>[1]MCI!B313</f>
        <v>44487</v>
      </c>
      <c r="B86" s="108">
        <v>63.83</v>
      </c>
      <c r="C86" s="109">
        <v>63.76</v>
      </c>
      <c r="D86" s="104"/>
      <c r="E86" s="106"/>
      <c r="F86" s="104"/>
      <c r="G86" s="104"/>
      <c r="H86" s="104"/>
      <c r="I86" s="63"/>
      <c r="J86" s="63"/>
    </row>
    <row r="87" spans="1:10" s="60" customFormat="1" x14ac:dyDescent="0.35">
      <c r="A87" s="107">
        <f>[1]MCI!B314</f>
        <v>44488</v>
      </c>
      <c r="B87" s="108">
        <v>63.83</v>
      </c>
      <c r="C87" s="109">
        <v>63.76</v>
      </c>
      <c r="D87" s="104"/>
      <c r="E87" s="106"/>
      <c r="F87" s="104"/>
      <c r="G87" s="104"/>
      <c r="H87" s="104"/>
      <c r="I87" s="63"/>
      <c r="J87" s="63"/>
    </row>
    <row r="88" spans="1:10" s="60" customFormat="1" x14ac:dyDescent="0.35">
      <c r="A88" s="107">
        <f>[1]MCI!B315</f>
        <v>44489</v>
      </c>
      <c r="B88" s="108">
        <v>63.83</v>
      </c>
      <c r="C88" s="109">
        <v>63.82</v>
      </c>
      <c r="D88" s="104"/>
      <c r="E88" s="106"/>
      <c r="F88" s="104"/>
      <c r="G88" s="104"/>
      <c r="H88" s="104"/>
      <c r="I88" s="63"/>
      <c r="J88" s="63"/>
    </row>
    <row r="89" spans="1:10" s="60" customFormat="1" x14ac:dyDescent="0.35">
      <c r="A89" s="107">
        <f>[1]MCI!B316</f>
        <v>44490</v>
      </c>
      <c r="B89" s="108">
        <v>63.83</v>
      </c>
      <c r="C89" s="109">
        <v>63.78</v>
      </c>
      <c r="D89" s="104"/>
      <c r="E89" s="106"/>
      <c r="F89" s="104"/>
      <c r="G89" s="104"/>
      <c r="H89" s="104"/>
      <c r="I89" s="63"/>
      <c r="J89" s="63"/>
    </row>
    <row r="90" spans="1:10" s="60" customFormat="1" x14ac:dyDescent="0.35">
      <c r="A90" s="107">
        <f>[1]MCI!B317</f>
        <v>44491</v>
      </c>
      <c r="B90" s="108">
        <v>63.83</v>
      </c>
      <c r="C90" s="109">
        <v>63.81</v>
      </c>
      <c r="D90" s="104"/>
      <c r="E90" s="106"/>
      <c r="F90" s="104"/>
      <c r="G90" s="104"/>
      <c r="H90" s="104"/>
      <c r="I90" s="63"/>
      <c r="J90" s="63"/>
    </row>
    <row r="91" spans="1:10" s="60" customFormat="1" x14ac:dyDescent="0.35">
      <c r="A91" s="107">
        <f>[1]MCI!B318</f>
        <v>44494</v>
      </c>
      <c r="B91" s="108">
        <v>63.83</v>
      </c>
      <c r="C91" s="109">
        <v>63.82</v>
      </c>
      <c r="D91" s="104"/>
      <c r="E91" s="106"/>
      <c r="F91" s="104"/>
      <c r="G91" s="104"/>
      <c r="H91" s="104"/>
      <c r="I91" s="63"/>
      <c r="J91" s="63"/>
    </row>
    <row r="92" spans="1:10" s="60" customFormat="1" x14ac:dyDescent="0.35">
      <c r="A92" s="107">
        <f>[1]MCI!B319</f>
        <v>44495</v>
      </c>
      <c r="B92" s="108">
        <v>63.83</v>
      </c>
      <c r="C92" s="109">
        <v>63.79</v>
      </c>
      <c r="D92" s="104"/>
      <c r="E92" s="106"/>
      <c r="F92" s="104"/>
      <c r="G92" s="104"/>
      <c r="H92" s="104"/>
      <c r="I92" s="63"/>
      <c r="J92" s="63"/>
    </row>
    <row r="93" spans="1:10" s="60" customFormat="1" x14ac:dyDescent="0.35">
      <c r="A93" s="107">
        <f>[1]MCI!B320</f>
        <v>44496</v>
      </c>
      <c r="B93" s="108">
        <v>63.83</v>
      </c>
      <c r="C93" s="109">
        <v>63.8</v>
      </c>
      <c r="D93" s="104"/>
      <c r="E93" s="106"/>
      <c r="F93" s="104"/>
      <c r="G93" s="104"/>
      <c r="H93" s="104"/>
      <c r="I93" s="63"/>
      <c r="J93" s="63"/>
    </row>
    <row r="94" spans="1:10" s="60" customFormat="1" x14ac:dyDescent="0.35">
      <c r="A94" s="107">
        <f>[1]MCI!B321</f>
        <v>44497</v>
      </c>
      <c r="B94" s="108">
        <v>63.83</v>
      </c>
      <c r="C94" s="109">
        <v>63.83</v>
      </c>
      <c r="D94" s="104"/>
      <c r="E94" s="106"/>
      <c r="F94" s="104"/>
      <c r="G94" s="104"/>
      <c r="H94" s="104"/>
      <c r="I94" s="63"/>
      <c r="J94" s="63"/>
    </row>
    <row r="95" spans="1:10" s="60" customFormat="1" x14ac:dyDescent="0.35">
      <c r="A95" s="107">
        <f>[1]MCI!B322</f>
        <v>44498</v>
      </c>
      <c r="B95" s="108">
        <v>63.83</v>
      </c>
      <c r="C95" s="109">
        <v>63.82</v>
      </c>
      <c r="D95" s="104"/>
      <c r="E95" s="106"/>
      <c r="F95" s="104"/>
      <c r="G95" s="104"/>
      <c r="H95" s="104"/>
      <c r="I95" s="63"/>
      <c r="J95" s="63"/>
    </row>
    <row r="96" spans="1:10" s="60" customFormat="1" x14ac:dyDescent="0.35">
      <c r="A96" s="107">
        <f>[1]MCI!B323</f>
        <v>44501</v>
      </c>
      <c r="B96" s="108">
        <v>63.83</v>
      </c>
      <c r="C96" s="109">
        <v>63.84</v>
      </c>
      <c r="D96" s="104"/>
      <c r="E96" s="106"/>
      <c r="F96" s="104"/>
      <c r="G96" s="104"/>
      <c r="H96" s="104"/>
      <c r="I96" s="63"/>
      <c r="J96" s="63"/>
    </row>
    <row r="97" spans="1:10" s="60" customFormat="1" x14ac:dyDescent="0.35">
      <c r="A97" s="107">
        <f>[1]MCI!B324</f>
        <v>44502</v>
      </c>
      <c r="B97" s="108">
        <v>63.83</v>
      </c>
      <c r="C97" s="109">
        <v>63.81</v>
      </c>
      <c r="D97" s="104"/>
      <c r="E97" s="106"/>
      <c r="F97" s="104"/>
      <c r="G97" s="104"/>
      <c r="H97" s="104"/>
      <c r="I97" s="63"/>
      <c r="J97" s="63"/>
    </row>
    <row r="98" spans="1:10" s="60" customFormat="1" x14ac:dyDescent="0.35">
      <c r="A98" s="107">
        <f>[1]MCI!B325</f>
        <v>44503</v>
      </c>
      <c r="B98" s="108">
        <v>63.83</v>
      </c>
      <c r="C98" s="109">
        <v>63.83</v>
      </c>
      <c r="D98" s="104"/>
      <c r="E98" s="106"/>
      <c r="F98" s="104"/>
      <c r="G98" s="104"/>
      <c r="H98" s="104"/>
      <c r="I98" s="63"/>
      <c r="J98" s="63"/>
    </row>
    <row r="99" spans="1:10" s="60" customFormat="1" x14ac:dyDescent="0.35">
      <c r="A99" s="107">
        <f>[1]MCI!B326</f>
        <v>44504</v>
      </c>
      <c r="B99" s="108">
        <v>63.83</v>
      </c>
      <c r="C99" s="109">
        <v>63.82</v>
      </c>
      <c r="D99" s="104"/>
      <c r="E99" s="106"/>
      <c r="F99" s="104"/>
      <c r="G99" s="104"/>
      <c r="H99" s="104"/>
      <c r="I99" s="63"/>
      <c r="J99" s="63"/>
    </row>
    <row r="100" spans="1:10" s="60" customFormat="1" x14ac:dyDescent="0.35">
      <c r="A100" s="107">
        <f>[1]MCI!B327</f>
        <v>44505</v>
      </c>
      <c r="B100" s="108">
        <v>63.83</v>
      </c>
      <c r="C100" s="109">
        <v>63.83</v>
      </c>
      <c r="D100" s="104"/>
      <c r="E100" s="106"/>
      <c r="F100" s="104"/>
      <c r="G100" s="104"/>
      <c r="H100" s="104"/>
      <c r="I100" s="63"/>
      <c r="J100" s="63"/>
    </row>
    <row r="101" spans="1:10" s="60" customFormat="1" x14ac:dyDescent="0.35">
      <c r="A101" s="107">
        <f>[1]MCI!B328</f>
        <v>44508</v>
      </c>
      <c r="B101" s="108">
        <v>63.83</v>
      </c>
      <c r="C101" s="109">
        <v>63.79</v>
      </c>
      <c r="D101" s="104"/>
      <c r="E101" s="106"/>
      <c r="F101" s="104"/>
      <c r="G101" s="104"/>
      <c r="H101" s="104"/>
      <c r="I101" s="63"/>
      <c r="J101" s="63"/>
    </row>
    <row r="102" spans="1:10" s="60" customFormat="1" x14ac:dyDescent="0.35">
      <c r="A102" s="107">
        <f>[1]MCI!B329</f>
        <v>44509</v>
      </c>
      <c r="B102" s="108">
        <v>63.83</v>
      </c>
      <c r="C102" s="109">
        <v>63.79</v>
      </c>
      <c r="D102" s="104"/>
      <c r="E102" s="106"/>
      <c r="F102" s="104"/>
      <c r="G102" s="104"/>
      <c r="H102" s="104"/>
      <c r="I102" s="63"/>
      <c r="J102" s="63"/>
    </row>
    <row r="103" spans="1:10" s="60" customFormat="1" x14ac:dyDescent="0.35">
      <c r="A103" s="107">
        <f>[1]MCI!B330</f>
        <v>44511</v>
      </c>
      <c r="B103" s="108">
        <v>63.83</v>
      </c>
      <c r="C103" s="109">
        <v>63.84</v>
      </c>
      <c r="D103" s="104"/>
      <c r="E103" s="106"/>
      <c r="F103" s="104"/>
      <c r="G103" s="104"/>
      <c r="H103" s="104"/>
      <c r="I103" s="63"/>
      <c r="J103" s="63"/>
    </row>
    <row r="104" spans="1:10" s="60" customFormat="1" x14ac:dyDescent="0.35">
      <c r="A104" s="107">
        <f>[1]MCI!B331</f>
        <v>44512</v>
      </c>
      <c r="B104" s="108">
        <v>63.83</v>
      </c>
      <c r="C104" s="109">
        <v>63.83</v>
      </c>
      <c r="D104" s="104"/>
      <c r="E104" s="106"/>
      <c r="F104" s="104"/>
      <c r="G104" s="104"/>
      <c r="H104" s="104"/>
      <c r="I104" s="63"/>
      <c r="J104" s="63"/>
    </row>
    <row r="105" spans="1:10" s="60" customFormat="1" x14ac:dyDescent="0.35">
      <c r="A105" s="107">
        <f>[1]MCI!B332</f>
        <v>44515</v>
      </c>
      <c r="B105" s="108">
        <v>63.83</v>
      </c>
      <c r="C105" s="109">
        <v>63.78</v>
      </c>
      <c r="D105" s="104"/>
      <c r="E105" s="106"/>
      <c r="F105" s="104"/>
      <c r="G105" s="104"/>
      <c r="H105" s="104"/>
      <c r="I105" s="63"/>
      <c r="J105" s="63"/>
    </row>
    <row r="106" spans="1:10" s="60" customFormat="1" x14ac:dyDescent="0.35">
      <c r="A106" s="107">
        <f>[1]MCI!B333</f>
        <v>44516</v>
      </c>
      <c r="B106" s="108">
        <v>63.83</v>
      </c>
      <c r="C106" s="109">
        <v>63.7</v>
      </c>
      <c r="D106" s="104"/>
      <c r="E106" s="106"/>
      <c r="F106" s="104"/>
      <c r="G106" s="104"/>
      <c r="H106" s="104"/>
      <c r="I106" s="63"/>
      <c r="J106" s="63"/>
    </row>
    <row r="107" spans="1:10" s="60" customFormat="1" x14ac:dyDescent="0.35">
      <c r="A107" s="107">
        <f>[1]MCI!B334</f>
        <v>44517</v>
      </c>
      <c r="B107" s="108">
        <v>63.83</v>
      </c>
      <c r="C107" s="109">
        <v>63.84</v>
      </c>
      <c r="D107" s="104"/>
      <c r="E107" s="106"/>
      <c r="F107" s="104"/>
      <c r="G107" s="104"/>
      <c r="H107" s="104"/>
      <c r="I107" s="63"/>
      <c r="J107" s="63"/>
    </row>
    <row r="108" spans="1:10" s="60" customFormat="1" x14ac:dyDescent="0.35">
      <c r="A108" s="107">
        <f>[1]MCI!B335</f>
        <v>44518</v>
      </c>
      <c r="B108" s="108">
        <v>63.83</v>
      </c>
      <c r="C108" s="109">
        <v>63.81</v>
      </c>
      <c r="D108" s="104"/>
      <c r="E108" s="106"/>
      <c r="F108" s="104"/>
      <c r="G108" s="104"/>
      <c r="H108" s="104"/>
      <c r="I108" s="63"/>
      <c r="J108" s="63"/>
    </row>
    <row r="109" spans="1:10" s="60" customFormat="1" x14ac:dyDescent="0.35">
      <c r="A109" s="107">
        <f>[1]MCI!B336</f>
        <v>44519</v>
      </c>
      <c r="B109" s="108">
        <v>63.83</v>
      </c>
      <c r="C109" s="109">
        <v>63.8</v>
      </c>
      <c r="D109" s="104"/>
      <c r="E109" s="106"/>
      <c r="F109" s="104"/>
      <c r="G109" s="104"/>
      <c r="H109" s="104"/>
      <c r="I109" s="63"/>
      <c r="J109" s="63"/>
    </row>
    <row r="110" spans="1:10" s="60" customFormat="1" x14ac:dyDescent="0.35">
      <c r="A110" s="107">
        <f>[1]MCI!B337</f>
        <v>44522</v>
      </c>
      <c r="B110" s="108">
        <v>63.83</v>
      </c>
      <c r="C110" s="109">
        <v>63.78</v>
      </c>
      <c r="D110" s="104"/>
      <c r="E110" s="106"/>
      <c r="F110" s="104"/>
      <c r="G110" s="104"/>
      <c r="H110" s="104"/>
      <c r="I110" s="63"/>
      <c r="J110" s="63"/>
    </row>
    <row r="111" spans="1:10" s="60" customFormat="1" x14ac:dyDescent="0.35">
      <c r="A111" s="107">
        <f>[1]MCI!B338</f>
        <v>44523</v>
      </c>
      <c r="B111" s="108">
        <v>63.83</v>
      </c>
      <c r="C111" s="109">
        <v>63.81</v>
      </c>
      <c r="D111" s="104"/>
      <c r="E111" s="106"/>
      <c r="F111" s="104"/>
      <c r="G111" s="104"/>
      <c r="H111" s="104"/>
      <c r="I111" s="63"/>
      <c r="J111" s="63"/>
    </row>
    <row r="112" spans="1:10" s="60" customFormat="1" x14ac:dyDescent="0.35">
      <c r="A112" s="107">
        <f>[1]MCI!B339</f>
        <v>44524</v>
      </c>
      <c r="B112" s="108">
        <v>63.83</v>
      </c>
      <c r="C112" s="109">
        <v>63.81</v>
      </c>
      <c r="D112" s="104"/>
      <c r="E112" s="106"/>
      <c r="F112" s="104"/>
      <c r="G112" s="104"/>
      <c r="H112" s="104"/>
      <c r="I112" s="63"/>
      <c r="J112" s="63"/>
    </row>
    <row r="113" spans="1:10" s="60" customFormat="1" x14ac:dyDescent="0.35">
      <c r="A113" s="107">
        <f>[1]MCI!B340</f>
        <v>44525</v>
      </c>
      <c r="B113" s="108">
        <v>63.83</v>
      </c>
      <c r="C113" s="109">
        <v>63.81</v>
      </c>
      <c r="D113" s="104"/>
      <c r="E113" s="106"/>
      <c r="F113" s="104"/>
      <c r="G113" s="104"/>
      <c r="H113" s="104"/>
      <c r="I113" s="63"/>
      <c r="J113" s="63"/>
    </row>
    <row r="114" spans="1:10" s="60" customFormat="1" x14ac:dyDescent="0.35">
      <c r="A114" s="107">
        <f>[1]MCI!B341</f>
        <v>44526</v>
      </c>
      <c r="B114" s="108">
        <v>63.83</v>
      </c>
      <c r="C114" s="109">
        <v>63.84</v>
      </c>
      <c r="D114" s="104"/>
      <c r="E114" s="106"/>
      <c r="F114" s="104"/>
      <c r="G114" s="104"/>
      <c r="H114" s="104"/>
      <c r="I114" s="63"/>
      <c r="J114" s="63"/>
    </row>
    <row r="115" spans="1:10" s="60" customFormat="1" x14ac:dyDescent="0.35">
      <c r="A115" s="107">
        <f>[1]MCI!B342</f>
        <v>44529</v>
      </c>
      <c r="B115" s="108">
        <v>63.83</v>
      </c>
      <c r="C115" s="109">
        <v>63.8</v>
      </c>
      <c r="D115" s="104"/>
      <c r="E115" s="106"/>
      <c r="F115" s="104"/>
      <c r="G115" s="104"/>
      <c r="H115" s="104"/>
      <c r="I115" s="63"/>
      <c r="J115" s="63"/>
    </row>
    <row r="116" spans="1:10" s="60" customFormat="1" x14ac:dyDescent="0.35">
      <c r="A116" s="107">
        <f>[1]MCI!B343</f>
        <v>44530</v>
      </c>
      <c r="B116" s="108">
        <v>63.83</v>
      </c>
      <c r="C116" s="109">
        <v>63.81</v>
      </c>
      <c r="D116" s="104"/>
      <c r="E116" s="106"/>
      <c r="F116" s="104"/>
      <c r="G116" s="104"/>
      <c r="H116" s="104"/>
      <c r="I116" s="63"/>
      <c r="J116" s="63"/>
    </row>
    <row r="117" spans="1:10" s="60" customFormat="1" x14ac:dyDescent="0.35">
      <c r="A117" s="107">
        <f>[1]MCI!B344</f>
        <v>44531</v>
      </c>
      <c r="B117" s="108">
        <v>63.83</v>
      </c>
      <c r="C117" s="109">
        <v>63.79</v>
      </c>
      <c r="D117" s="104"/>
      <c r="E117" s="106"/>
      <c r="F117" s="104"/>
      <c r="G117" s="104"/>
      <c r="H117" s="104"/>
      <c r="I117" s="63"/>
      <c r="J117" s="63"/>
    </row>
    <row r="118" spans="1:10" s="60" customFormat="1" x14ac:dyDescent="0.35">
      <c r="A118" s="107">
        <f>[1]MCI!B345</f>
        <v>44532</v>
      </c>
      <c r="B118" s="108">
        <v>63.83</v>
      </c>
      <c r="C118" s="109">
        <v>63.79</v>
      </c>
      <c r="D118" s="104"/>
      <c r="E118" s="106"/>
      <c r="F118" s="104"/>
      <c r="G118" s="104"/>
      <c r="H118" s="104"/>
      <c r="I118" s="63"/>
      <c r="J118" s="63"/>
    </row>
    <row r="119" spans="1:10" s="60" customFormat="1" x14ac:dyDescent="0.35">
      <c r="A119" s="107">
        <f>[1]MCI!B346</f>
        <v>44533</v>
      </c>
      <c r="B119" s="108">
        <v>63.83</v>
      </c>
      <c r="C119" s="109">
        <v>63.82</v>
      </c>
      <c r="D119" s="104"/>
      <c r="E119" s="106"/>
      <c r="F119" s="104"/>
      <c r="G119" s="104"/>
      <c r="H119" s="104"/>
      <c r="I119" s="63"/>
      <c r="J119" s="63"/>
    </row>
    <row r="120" spans="1:10" s="60" customFormat="1" x14ac:dyDescent="0.35">
      <c r="A120" s="107">
        <f>[1]MCI!B347</f>
        <v>44536</v>
      </c>
      <c r="B120" s="108">
        <v>63.83</v>
      </c>
      <c r="C120" s="109">
        <v>63.75</v>
      </c>
      <c r="D120" s="104"/>
      <c r="E120" s="106"/>
      <c r="F120" s="104"/>
      <c r="G120" s="104"/>
      <c r="H120" s="104"/>
      <c r="I120" s="63"/>
      <c r="J120" s="63"/>
    </row>
    <row r="121" spans="1:10" s="60" customFormat="1" x14ac:dyDescent="0.35">
      <c r="A121" s="107">
        <f>[1]MCI!B348</f>
        <v>44537</v>
      </c>
      <c r="B121" s="108">
        <v>63.83</v>
      </c>
      <c r="C121" s="109">
        <v>63.78</v>
      </c>
      <c r="D121" s="104"/>
      <c r="E121" s="106"/>
      <c r="F121" s="104"/>
      <c r="G121" s="104"/>
      <c r="H121" s="104"/>
      <c r="I121" s="63"/>
      <c r="J121" s="63"/>
    </row>
    <row r="122" spans="1:10" s="60" customFormat="1" x14ac:dyDescent="0.35">
      <c r="A122" s="107">
        <f>[1]MCI!B349</f>
        <v>44538</v>
      </c>
      <c r="B122" s="108">
        <v>63.83</v>
      </c>
      <c r="C122" s="109">
        <v>63.82</v>
      </c>
      <c r="D122" s="104"/>
      <c r="E122" s="106"/>
      <c r="F122" s="104"/>
      <c r="G122" s="104"/>
      <c r="H122" s="104"/>
      <c r="I122" s="63"/>
      <c r="J122" s="63"/>
    </row>
    <row r="123" spans="1:10" s="60" customFormat="1" x14ac:dyDescent="0.35">
      <c r="A123" s="107">
        <f>[1]MCI!B350</f>
        <v>44539</v>
      </c>
      <c r="B123" s="108">
        <v>63.83</v>
      </c>
      <c r="C123" s="109">
        <v>63.82</v>
      </c>
      <c r="D123" s="104"/>
      <c r="E123" s="106"/>
      <c r="F123" s="104"/>
      <c r="G123" s="104"/>
      <c r="H123" s="104"/>
      <c r="I123" s="63"/>
      <c r="J123" s="63"/>
    </row>
    <row r="124" spans="1:10" s="60" customFormat="1" x14ac:dyDescent="0.35">
      <c r="A124" s="107">
        <f>[1]MCI!B351</f>
        <v>44540</v>
      </c>
      <c r="B124" s="108">
        <v>63.83</v>
      </c>
      <c r="C124" s="109">
        <v>63.82</v>
      </c>
      <c r="D124" s="104"/>
      <c r="E124" s="106"/>
      <c r="F124" s="104"/>
      <c r="G124" s="104"/>
      <c r="H124" s="104"/>
      <c r="I124" s="63"/>
      <c r="J124" s="63"/>
    </row>
    <row r="125" spans="1:10" s="60" customFormat="1" x14ac:dyDescent="0.35">
      <c r="A125" s="107">
        <f>[1]MCI!B352</f>
        <v>44543</v>
      </c>
      <c r="B125" s="108">
        <v>63.83</v>
      </c>
      <c r="C125" s="109">
        <v>63.83</v>
      </c>
      <c r="D125" s="104"/>
      <c r="E125" s="106"/>
      <c r="F125" s="104"/>
      <c r="G125" s="104"/>
      <c r="H125" s="104"/>
      <c r="I125" s="63"/>
      <c r="J125" s="63"/>
    </row>
    <row r="126" spans="1:10" s="60" customFormat="1" x14ac:dyDescent="0.35">
      <c r="A126" s="107">
        <f>[1]MCI!B353</f>
        <v>44544</v>
      </c>
      <c r="B126" s="108">
        <v>63.83</v>
      </c>
      <c r="C126" s="109">
        <v>63.76</v>
      </c>
      <c r="D126" s="104"/>
      <c r="E126" s="106"/>
      <c r="F126" s="104"/>
      <c r="G126" s="104"/>
      <c r="H126" s="104"/>
      <c r="I126" s="63"/>
      <c r="J126" s="63"/>
    </row>
    <row r="127" spans="1:10" s="60" customFormat="1" x14ac:dyDescent="0.35">
      <c r="A127" s="107">
        <f>[1]MCI!B354</f>
        <v>44545</v>
      </c>
      <c r="B127" s="108">
        <v>63.83</v>
      </c>
      <c r="C127" s="109">
        <v>63.82</v>
      </c>
      <c r="D127" s="104"/>
      <c r="E127" s="106"/>
      <c r="F127" s="104"/>
      <c r="G127" s="104"/>
      <c r="H127" s="104"/>
      <c r="I127" s="63"/>
      <c r="J127" s="63"/>
    </row>
    <row r="128" spans="1:10" s="60" customFormat="1" x14ac:dyDescent="0.35">
      <c r="A128" s="107">
        <f>[1]MCI!B355</f>
        <v>44546</v>
      </c>
      <c r="B128" s="108">
        <v>63.83</v>
      </c>
      <c r="C128" s="109">
        <v>63.8</v>
      </c>
      <c r="D128" s="104"/>
      <c r="E128" s="106"/>
      <c r="F128" s="104"/>
      <c r="G128" s="104"/>
      <c r="H128" s="104"/>
      <c r="I128" s="63"/>
      <c r="J128" s="63"/>
    </row>
    <row r="129" spans="1:10" s="60" customFormat="1" x14ac:dyDescent="0.35">
      <c r="A129" s="107">
        <f>[1]MCI!B356</f>
        <v>44547</v>
      </c>
      <c r="B129" s="108">
        <v>63.83</v>
      </c>
      <c r="C129" s="109">
        <v>63.79</v>
      </c>
      <c r="D129" s="104"/>
      <c r="E129" s="106"/>
      <c r="F129" s="104"/>
      <c r="G129" s="104"/>
      <c r="H129" s="104"/>
      <c r="I129" s="63"/>
      <c r="J129" s="63"/>
    </row>
    <row r="130" spans="1:10" s="60" customFormat="1" x14ac:dyDescent="0.35">
      <c r="A130" s="107">
        <f>[1]MCI!B357</f>
        <v>44550</v>
      </c>
      <c r="B130" s="108">
        <v>63.83</v>
      </c>
      <c r="C130" s="109">
        <v>63.84</v>
      </c>
      <c r="D130" s="104"/>
      <c r="E130" s="106"/>
      <c r="F130" s="104"/>
      <c r="G130" s="104"/>
      <c r="H130" s="104"/>
      <c r="I130" s="63"/>
      <c r="J130" s="63"/>
    </row>
    <row r="131" spans="1:10" s="60" customFormat="1" x14ac:dyDescent="0.35">
      <c r="A131" s="107">
        <f>[1]MCI!B358</f>
        <v>44551</v>
      </c>
      <c r="B131" s="108">
        <v>63.83</v>
      </c>
      <c r="C131" s="109">
        <v>63.79</v>
      </c>
      <c r="D131" s="104"/>
      <c r="E131" s="106"/>
      <c r="F131" s="104"/>
      <c r="G131" s="104"/>
      <c r="H131" s="104"/>
      <c r="I131" s="63"/>
      <c r="J131" s="63"/>
    </row>
    <row r="132" spans="1:10" s="60" customFormat="1" x14ac:dyDescent="0.35">
      <c r="A132" s="107">
        <f>[1]MCI!B359</f>
        <v>44552</v>
      </c>
      <c r="B132" s="108">
        <v>63.83</v>
      </c>
      <c r="C132" s="109">
        <v>63.8</v>
      </c>
      <c r="D132" s="104"/>
      <c r="E132" s="106"/>
      <c r="F132" s="104"/>
      <c r="G132" s="104"/>
      <c r="H132" s="104"/>
      <c r="I132" s="63"/>
      <c r="J132" s="63"/>
    </row>
    <row r="133" spans="1:10" s="60" customFormat="1" x14ac:dyDescent="0.35">
      <c r="A133" s="107">
        <f>[1]MCI!B360</f>
        <v>44553</v>
      </c>
      <c r="B133" s="108">
        <v>63.83</v>
      </c>
      <c r="C133" s="109">
        <v>63.82</v>
      </c>
      <c r="D133" s="104"/>
      <c r="E133" s="106"/>
      <c r="F133" s="104"/>
      <c r="G133" s="104"/>
      <c r="H133" s="104"/>
      <c r="I133" s="63"/>
      <c r="J133" s="63"/>
    </row>
    <row r="134" spans="1:10" s="60" customFormat="1" x14ac:dyDescent="0.35">
      <c r="A134" s="107">
        <f>[1]MCI!B361</f>
        <v>44557</v>
      </c>
      <c r="B134" s="108">
        <v>63.83</v>
      </c>
      <c r="C134" s="109">
        <v>63.77</v>
      </c>
      <c r="D134" s="104"/>
      <c r="E134" s="106"/>
      <c r="F134" s="104"/>
      <c r="G134" s="104"/>
      <c r="H134" s="104"/>
      <c r="I134" s="63"/>
      <c r="J134" s="63"/>
    </row>
    <row r="135" spans="1:10" s="60" customFormat="1" x14ac:dyDescent="0.35">
      <c r="A135" s="107">
        <f>[1]MCI!B362</f>
        <v>44558</v>
      </c>
      <c r="B135" s="108">
        <v>63.83</v>
      </c>
      <c r="C135" s="109">
        <v>63.74</v>
      </c>
      <c r="D135" s="104"/>
      <c r="E135" s="106"/>
      <c r="F135" s="104"/>
      <c r="G135" s="104"/>
      <c r="H135" s="104"/>
      <c r="I135" s="63"/>
      <c r="J135" s="63"/>
    </row>
    <row r="136" spans="1:10" s="60" customFormat="1" x14ac:dyDescent="0.35">
      <c r="A136" s="107">
        <f>[1]MCI!B363</f>
        <v>44559</v>
      </c>
      <c r="B136" s="108">
        <v>63.83</v>
      </c>
      <c r="C136" s="109">
        <v>63.76</v>
      </c>
      <c r="D136" s="104"/>
      <c r="E136" s="106"/>
      <c r="F136" s="104"/>
      <c r="G136" s="104"/>
      <c r="H136" s="104"/>
      <c r="I136" s="63"/>
      <c r="J136" s="63"/>
    </row>
    <row r="137" spans="1:10" s="60" customFormat="1" x14ac:dyDescent="0.35">
      <c r="A137" s="107">
        <f>[1]MCI!B364</f>
        <v>44560</v>
      </c>
      <c r="B137" s="108">
        <v>63.83</v>
      </c>
      <c r="C137" s="109">
        <v>63.78</v>
      </c>
      <c r="D137" s="104"/>
      <c r="E137" s="106"/>
      <c r="F137" s="104"/>
      <c r="G137" s="104"/>
      <c r="H137" s="104"/>
      <c r="I137" s="63"/>
      <c r="J137" s="63"/>
    </row>
    <row r="138" spans="1:10" s="60" customFormat="1" x14ac:dyDescent="0.35">
      <c r="A138" s="107">
        <f>[1]MCI!B365</f>
        <v>44561</v>
      </c>
      <c r="B138" s="108">
        <v>63.83</v>
      </c>
      <c r="C138" s="109">
        <v>63.72</v>
      </c>
      <c r="D138" s="104"/>
      <c r="E138" s="106"/>
      <c r="F138" s="104"/>
      <c r="G138" s="104"/>
      <c r="H138" s="104"/>
      <c r="I138" s="63"/>
      <c r="J138" s="63"/>
    </row>
    <row r="139" spans="1:10" s="60" customFormat="1" x14ac:dyDescent="0.35">
      <c r="A139" s="107">
        <f>[1]MCI!B366</f>
        <v>44564</v>
      </c>
      <c r="B139" s="108">
        <v>63.83</v>
      </c>
      <c r="C139" s="109">
        <v>63.79</v>
      </c>
      <c r="D139" s="104"/>
      <c r="E139" s="106"/>
      <c r="F139" s="104"/>
      <c r="G139" s="104"/>
      <c r="H139" s="104"/>
      <c r="I139" s="63"/>
      <c r="J139" s="63"/>
    </row>
    <row r="140" spans="1:10" s="60" customFormat="1" x14ac:dyDescent="0.35">
      <c r="A140" s="107">
        <f>[1]MCI!B367</f>
        <v>44565</v>
      </c>
      <c r="B140" s="108">
        <v>63.83</v>
      </c>
      <c r="C140" s="109">
        <v>63.81</v>
      </c>
      <c r="D140" s="104"/>
      <c r="E140" s="106"/>
      <c r="F140" s="104"/>
      <c r="G140" s="104"/>
      <c r="H140" s="104"/>
      <c r="I140" s="63"/>
      <c r="J140" s="63"/>
    </row>
    <row r="141" spans="1:10" s="60" customFormat="1" x14ac:dyDescent="0.35">
      <c r="A141" s="107">
        <f>[1]MCI!B368</f>
        <v>44566</v>
      </c>
      <c r="B141" s="108">
        <v>63.83</v>
      </c>
      <c r="C141" s="109">
        <v>63.8</v>
      </c>
      <c r="D141" s="104"/>
      <c r="E141" s="106"/>
      <c r="F141" s="104"/>
      <c r="G141" s="104"/>
      <c r="H141" s="104"/>
      <c r="I141" s="63"/>
      <c r="J141" s="63"/>
    </row>
    <row r="142" spans="1:10" s="60" customFormat="1" x14ac:dyDescent="0.35">
      <c r="A142" s="107">
        <f>[1]MCI!B369</f>
        <v>44567</v>
      </c>
      <c r="B142" s="108">
        <v>63.83</v>
      </c>
      <c r="C142" s="109">
        <v>63.81</v>
      </c>
      <c r="D142" s="104"/>
      <c r="E142" s="106"/>
      <c r="F142" s="104"/>
      <c r="G142" s="104"/>
      <c r="H142" s="104"/>
      <c r="I142" s="63"/>
      <c r="J142" s="63"/>
    </row>
    <row r="143" spans="1:10" s="60" customFormat="1" x14ac:dyDescent="0.35">
      <c r="A143" s="107">
        <f>[1]MCI!B370</f>
        <v>44568</v>
      </c>
      <c r="B143" s="108">
        <v>63.83</v>
      </c>
      <c r="C143" s="109">
        <v>63.77</v>
      </c>
      <c r="D143" s="104"/>
      <c r="E143" s="106"/>
      <c r="F143" s="104"/>
      <c r="G143" s="104"/>
      <c r="H143" s="104"/>
      <c r="I143" s="63"/>
      <c r="J143" s="63"/>
    </row>
    <row r="144" spans="1:10" s="60" customFormat="1" x14ac:dyDescent="0.35">
      <c r="A144" s="107">
        <f>[1]MCI!B371</f>
        <v>44571</v>
      </c>
      <c r="B144" s="108">
        <v>63.83</v>
      </c>
      <c r="C144" s="109">
        <v>63.79</v>
      </c>
      <c r="D144" s="104"/>
      <c r="E144" s="106"/>
      <c r="F144" s="104"/>
      <c r="G144" s="104"/>
      <c r="H144" s="104"/>
      <c r="I144" s="63"/>
      <c r="J144" s="63"/>
    </row>
    <row r="145" spans="1:10" s="60" customFormat="1" x14ac:dyDescent="0.35">
      <c r="A145" s="107">
        <f>[1]MCI!B373</f>
        <v>44573</v>
      </c>
      <c r="B145" s="108">
        <v>63.83</v>
      </c>
      <c r="C145" s="109">
        <v>63.83</v>
      </c>
      <c r="D145" s="104"/>
      <c r="E145" s="106"/>
      <c r="F145" s="104"/>
      <c r="G145" s="104"/>
      <c r="H145" s="104"/>
      <c r="I145" s="63"/>
      <c r="J145" s="63"/>
    </row>
    <row r="146" spans="1:10" s="60" customFormat="1" x14ac:dyDescent="0.35">
      <c r="A146" s="107">
        <f>[1]MCI!B374</f>
        <v>44574</v>
      </c>
      <c r="B146" s="108">
        <v>63.83</v>
      </c>
      <c r="C146" s="109">
        <v>63.83</v>
      </c>
      <c r="D146" s="104"/>
      <c r="E146" s="106"/>
      <c r="F146" s="104"/>
      <c r="G146" s="104"/>
      <c r="H146" s="104"/>
      <c r="I146" s="63"/>
      <c r="J146" s="63"/>
    </row>
    <row r="147" spans="1:10" s="60" customFormat="1" x14ac:dyDescent="0.35">
      <c r="A147" s="107">
        <f>[1]MCI!B375</f>
        <v>44575</v>
      </c>
      <c r="B147" s="108">
        <v>63.83</v>
      </c>
      <c r="C147" s="109">
        <v>63.83</v>
      </c>
      <c r="D147" s="104"/>
      <c r="E147" s="106"/>
      <c r="F147" s="104"/>
      <c r="G147" s="104"/>
      <c r="H147" s="104"/>
      <c r="I147" s="63"/>
      <c r="J147" s="63"/>
    </row>
    <row r="148" spans="1:10" s="60" customFormat="1" x14ac:dyDescent="0.35">
      <c r="A148" s="107">
        <f>[1]MCI!B376</f>
        <v>44578</v>
      </c>
      <c r="B148" s="108">
        <v>63.83</v>
      </c>
      <c r="C148" s="109">
        <v>63.83</v>
      </c>
      <c r="D148" s="104"/>
      <c r="E148" s="106"/>
      <c r="F148" s="104"/>
      <c r="G148" s="104"/>
      <c r="H148" s="104"/>
      <c r="I148" s="63"/>
      <c r="J148" s="63"/>
    </row>
    <row r="149" spans="1:10" s="60" customFormat="1" x14ac:dyDescent="0.35">
      <c r="A149" s="107">
        <f>[1]MCI!B377</f>
        <v>44579</v>
      </c>
      <c r="B149" s="108">
        <v>63.83</v>
      </c>
      <c r="C149" s="109">
        <v>63.83</v>
      </c>
      <c r="D149" s="104"/>
      <c r="E149" s="106"/>
      <c r="F149" s="104"/>
      <c r="G149" s="104"/>
      <c r="H149" s="104"/>
      <c r="I149" s="63"/>
      <c r="J149" s="63"/>
    </row>
    <row r="150" spans="1:10" s="60" customFormat="1" x14ac:dyDescent="0.35">
      <c r="A150" s="107">
        <f>[1]MCI!B378</f>
        <v>44580</v>
      </c>
      <c r="B150" s="108">
        <v>63.83</v>
      </c>
      <c r="C150" s="109">
        <v>63.8</v>
      </c>
      <c r="D150" s="104"/>
      <c r="E150" s="106"/>
      <c r="F150" s="104"/>
      <c r="G150" s="104"/>
      <c r="H150" s="104"/>
      <c r="I150" s="63"/>
      <c r="J150" s="63"/>
    </row>
    <row r="151" spans="1:10" s="60" customFormat="1" x14ac:dyDescent="0.35">
      <c r="A151" s="107">
        <f>[1]MCI!B379</f>
        <v>44581</v>
      </c>
      <c r="B151" s="108">
        <v>63.83</v>
      </c>
      <c r="C151" s="109">
        <v>63.83</v>
      </c>
      <c r="D151" s="104"/>
      <c r="E151" s="106"/>
      <c r="F151" s="104"/>
      <c r="G151" s="104"/>
      <c r="H151" s="104"/>
      <c r="I151" s="63"/>
      <c r="J151" s="63"/>
    </row>
    <row r="152" spans="1:10" s="60" customFormat="1" x14ac:dyDescent="0.35">
      <c r="A152" s="107">
        <f>[1]MCI!B380</f>
        <v>44582</v>
      </c>
      <c r="B152" s="108">
        <v>63.83</v>
      </c>
      <c r="C152" s="109">
        <v>63.83</v>
      </c>
      <c r="D152" s="104"/>
      <c r="E152" s="106"/>
      <c r="F152" s="104"/>
      <c r="G152" s="104"/>
      <c r="H152" s="104"/>
      <c r="I152" s="63"/>
      <c r="J152" s="63"/>
    </row>
    <row r="153" spans="1:10" s="60" customFormat="1" x14ac:dyDescent="0.35">
      <c r="A153" s="107">
        <f>[1]MCI!B381</f>
        <v>44585</v>
      </c>
      <c r="B153" s="108">
        <v>63.83</v>
      </c>
      <c r="C153" s="109">
        <v>63.81</v>
      </c>
      <c r="D153" s="104"/>
      <c r="E153" s="106"/>
      <c r="F153" s="104"/>
      <c r="G153" s="104"/>
      <c r="H153" s="104"/>
      <c r="I153" s="63"/>
      <c r="J153" s="63"/>
    </row>
    <row r="154" spans="1:10" s="60" customFormat="1" x14ac:dyDescent="0.35">
      <c r="A154" s="107">
        <f>[1]MCI!B382</f>
        <v>44586</v>
      </c>
      <c r="B154" s="108">
        <v>63.83</v>
      </c>
      <c r="C154" s="109">
        <v>63.82</v>
      </c>
      <c r="D154" s="104"/>
      <c r="E154" s="106"/>
      <c r="F154" s="104"/>
      <c r="G154" s="104"/>
      <c r="H154" s="104"/>
      <c r="I154" s="63"/>
      <c r="J154" s="63"/>
    </row>
    <row r="155" spans="1:10" s="60" customFormat="1" x14ac:dyDescent="0.35">
      <c r="A155" s="107">
        <f>[1]MCI!B383</f>
        <v>44587</v>
      </c>
      <c r="B155" s="108">
        <v>63.83</v>
      </c>
      <c r="C155" s="109">
        <v>63.83</v>
      </c>
      <c r="D155" s="104"/>
      <c r="E155" s="106"/>
      <c r="F155" s="104"/>
      <c r="G155" s="104"/>
      <c r="H155" s="104"/>
      <c r="I155" s="63"/>
      <c r="J155" s="63"/>
    </row>
    <row r="156" spans="1:10" s="60" customFormat="1" x14ac:dyDescent="0.35">
      <c r="A156" s="107">
        <f>[1]MCI!B384</f>
        <v>44588</v>
      </c>
      <c r="B156" s="108">
        <v>63.83</v>
      </c>
      <c r="C156" s="109">
        <v>63.8</v>
      </c>
      <c r="D156" s="104"/>
      <c r="E156" s="106"/>
      <c r="F156" s="104"/>
      <c r="G156" s="104"/>
      <c r="H156" s="104"/>
      <c r="I156" s="63"/>
      <c r="J156" s="63"/>
    </row>
    <row r="157" spans="1:10" s="60" customFormat="1" x14ac:dyDescent="0.35">
      <c r="A157" s="107">
        <f>[1]MCI!B385</f>
        <v>44589</v>
      </c>
      <c r="B157" s="108">
        <v>63.83</v>
      </c>
      <c r="C157" s="109">
        <v>63.83</v>
      </c>
      <c r="D157" s="104"/>
      <c r="E157" s="106"/>
      <c r="F157" s="104"/>
      <c r="G157" s="104"/>
      <c r="H157" s="104"/>
      <c r="I157" s="63"/>
      <c r="J157" s="63"/>
    </row>
    <row r="158" spans="1:10" s="60" customFormat="1" x14ac:dyDescent="0.35">
      <c r="A158" s="107">
        <f>[1]MCI!B386</f>
        <v>44592</v>
      </c>
      <c r="B158" s="108">
        <v>63.83</v>
      </c>
      <c r="C158" s="109">
        <v>63.81</v>
      </c>
      <c r="D158" s="104"/>
      <c r="E158" s="106"/>
      <c r="F158" s="104"/>
      <c r="G158" s="104"/>
      <c r="H158" s="104"/>
      <c r="I158" s="63"/>
      <c r="J158" s="63"/>
    </row>
    <row r="159" spans="1:10" s="60" customFormat="1" x14ac:dyDescent="0.35">
      <c r="A159" s="107">
        <f>[1]MCI!B387</f>
        <v>44593</v>
      </c>
      <c r="B159" s="108">
        <v>63.83</v>
      </c>
      <c r="C159" s="109">
        <v>63.83</v>
      </c>
      <c r="D159" s="104"/>
      <c r="E159" s="106"/>
      <c r="F159" s="104"/>
      <c r="G159" s="104"/>
      <c r="H159" s="104"/>
      <c r="I159" s="63"/>
      <c r="J159" s="63"/>
    </row>
    <row r="160" spans="1:10" s="60" customFormat="1" x14ac:dyDescent="0.35">
      <c r="A160" s="107">
        <f>[1]MCI!B388</f>
        <v>44594</v>
      </c>
      <c r="B160" s="108">
        <v>63.83</v>
      </c>
      <c r="C160" s="109">
        <v>63.82</v>
      </c>
      <c r="D160" s="104"/>
      <c r="E160" s="106"/>
      <c r="F160" s="104"/>
      <c r="G160" s="104"/>
      <c r="H160" s="104"/>
      <c r="I160" s="63"/>
      <c r="J160" s="63"/>
    </row>
    <row r="161" spans="1:10" s="60" customFormat="1" x14ac:dyDescent="0.35">
      <c r="A161" s="107">
        <f>[1]MCI!B389</f>
        <v>44595</v>
      </c>
      <c r="B161" s="108">
        <v>63.83</v>
      </c>
      <c r="C161" s="109">
        <v>63.78</v>
      </c>
      <c r="D161" s="104"/>
      <c r="E161" s="106"/>
      <c r="F161" s="104"/>
      <c r="G161" s="104"/>
      <c r="H161" s="104"/>
      <c r="I161" s="63"/>
      <c r="J161" s="63"/>
    </row>
    <row r="162" spans="1:10" s="60" customFormat="1" x14ac:dyDescent="0.35">
      <c r="A162" s="107">
        <f>[1]MCI!B390</f>
        <v>44596</v>
      </c>
      <c r="B162" s="108">
        <v>63.83</v>
      </c>
      <c r="C162" s="109">
        <v>63.84</v>
      </c>
      <c r="D162" s="104"/>
      <c r="E162" s="106"/>
      <c r="F162" s="104"/>
      <c r="G162" s="104"/>
      <c r="H162" s="104"/>
      <c r="I162" s="63"/>
      <c r="J162" s="63"/>
    </row>
    <row r="163" spans="1:10" s="60" customFormat="1" x14ac:dyDescent="0.35">
      <c r="A163" s="107">
        <f>[1]MCI!B391</f>
        <v>44599</v>
      </c>
      <c r="B163" s="108">
        <v>63.83</v>
      </c>
      <c r="C163" s="109">
        <v>63.83</v>
      </c>
      <c r="D163" s="104"/>
      <c r="E163" s="106"/>
      <c r="F163" s="104"/>
      <c r="G163" s="104"/>
      <c r="H163" s="104"/>
      <c r="I163" s="63"/>
      <c r="J163" s="63"/>
    </row>
    <row r="164" spans="1:10" s="60" customFormat="1" x14ac:dyDescent="0.35">
      <c r="A164" s="107">
        <f>[1]MCI!B392</f>
        <v>44600</v>
      </c>
      <c r="B164" s="108">
        <v>63.83</v>
      </c>
      <c r="C164" s="109">
        <v>63.85</v>
      </c>
      <c r="D164" s="104"/>
      <c r="E164" s="106"/>
      <c r="F164" s="104"/>
      <c r="G164" s="104"/>
      <c r="H164" s="104"/>
      <c r="I164" s="63"/>
      <c r="J164" s="63"/>
    </row>
    <row r="165" spans="1:10" s="60" customFormat="1" x14ac:dyDescent="0.35">
      <c r="A165" s="107">
        <f>[1]MCI!B393</f>
        <v>44601</v>
      </c>
      <c r="B165" s="108">
        <v>63.83</v>
      </c>
      <c r="C165" s="109">
        <v>63.8</v>
      </c>
      <c r="D165" s="104"/>
      <c r="E165" s="106"/>
      <c r="F165" s="104"/>
      <c r="G165" s="104"/>
      <c r="H165" s="104"/>
      <c r="I165" s="63"/>
      <c r="J165" s="63"/>
    </row>
    <row r="166" spans="1:10" s="60" customFormat="1" x14ac:dyDescent="0.35">
      <c r="A166" s="107">
        <f>[1]MCI!B394</f>
        <v>44602</v>
      </c>
      <c r="B166" s="108">
        <v>63.83</v>
      </c>
      <c r="C166" s="109">
        <v>63.83</v>
      </c>
      <c r="D166" s="104"/>
      <c r="E166" s="106"/>
      <c r="F166" s="104"/>
      <c r="G166" s="104"/>
      <c r="H166" s="104"/>
      <c r="I166" s="63"/>
      <c r="J166" s="63"/>
    </row>
    <row r="167" spans="1:10" s="60" customFormat="1" x14ac:dyDescent="0.35">
      <c r="A167" s="107">
        <f>[1]MCI!B395</f>
        <v>44603</v>
      </c>
      <c r="B167" s="108">
        <v>63.83</v>
      </c>
      <c r="C167" s="109">
        <v>63.83</v>
      </c>
      <c r="D167" s="104"/>
      <c r="E167" s="106"/>
      <c r="F167" s="104"/>
      <c r="G167" s="104"/>
      <c r="H167" s="104"/>
      <c r="I167" s="63"/>
      <c r="J167" s="63"/>
    </row>
    <row r="168" spans="1:10" s="60" customFormat="1" x14ac:dyDescent="0.35">
      <c r="A168" s="107">
        <f>[1]MCI!B396</f>
        <v>44606</v>
      </c>
      <c r="B168" s="108">
        <v>63.83</v>
      </c>
      <c r="C168" s="109">
        <v>63.83</v>
      </c>
      <c r="D168" s="104"/>
      <c r="E168" s="106"/>
      <c r="F168" s="104"/>
      <c r="G168" s="104"/>
      <c r="H168" s="104"/>
      <c r="I168" s="63"/>
      <c r="J168" s="63"/>
    </row>
    <row r="169" spans="1:10" s="60" customFormat="1" x14ac:dyDescent="0.35">
      <c r="A169" s="107">
        <f>[1]MCI!B397</f>
        <v>44607</v>
      </c>
      <c r="B169" s="108">
        <v>63.83</v>
      </c>
      <c r="C169" s="109">
        <v>63.81</v>
      </c>
      <c r="D169" s="104"/>
      <c r="E169" s="106"/>
      <c r="F169" s="104"/>
      <c r="G169" s="104"/>
      <c r="H169" s="104"/>
      <c r="I169" s="63"/>
      <c r="J169" s="63"/>
    </row>
    <row r="170" spans="1:10" s="60" customFormat="1" x14ac:dyDescent="0.35">
      <c r="A170" s="107">
        <f>[1]MCI!B398</f>
        <v>44608</v>
      </c>
      <c r="B170" s="108">
        <v>63.83</v>
      </c>
      <c r="C170" s="109">
        <v>63.81</v>
      </c>
      <c r="D170" s="104"/>
      <c r="E170" s="106"/>
      <c r="F170" s="104"/>
      <c r="G170" s="104"/>
      <c r="H170" s="104"/>
      <c r="I170" s="63"/>
      <c r="J170" s="63"/>
    </row>
    <row r="171" spans="1:10" s="60" customFormat="1" x14ac:dyDescent="0.35">
      <c r="A171" s="107">
        <f>[1]MCI!B399</f>
        <v>44609</v>
      </c>
      <c r="B171" s="108">
        <v>63.83</v>
      </c>
      <c r="C171" s="109">
        <v>63.83</v>
      </c>
      <c r="D171" s="104"/>
      <c r="E171" s="106"/>
      <c r="F171" s="104"/>
      <c r="G171" s="104"/>
      <c r="H171" s="104"/>
      <c r="I171" s="63"/>
      <c r="J171" s="63"/>
    </row>
    <row r="172" spans="1:10" s="60" customFormat="1" x14ac:dyDescent="0.35">
      <c r="A172" s="107">
        <f>[1]MCI!B400</f>
        <v>44610</v>
      </c>
      <c r="B172" s="108">
        <v>63.83</v>
      </c>
      <c r="C172" s="109">
        <v>63.83</v>
      </c>
      <c r="D172" s="104"/>
      <c r="E172" s="106"/>
      <c r="F172" s="104"/>
      <c r="G172" s="104"/>
      <c r="H172" s="104"/>
      <c r="I172" s="63"/>
      <c r="J172" s="63"/>
    </row>
    <row r="173" spans="1:10" s="60" customFormat="1" x14ac:dyDescent="0.35">
      <c r="A173" s="107">
        <f>[1]MCI!B401</f>
        <v>44613</v>
      </c>
      <c r="B173" s="108">
        <v>63.83</v>
      </c>
      <c r="C173" s="109">
        <v>63.84</v>
      </c>
      <c r="D173" s="104"/>
      <c r="E173" s="106"/>
      <c r="F173" s="104"/>
      <c r="G173" s="104"/>
      <c r="H173" s="104"/>
      <c r="I173" s="63"/>
      <c r="J173" s="63"/>
    </row>
    <row r="174" spans="1:10" s="60" customFormat="1" x14ac:dyDescent="0.35">
      <c r="A174" s="107">
        <f>[1]MCI!B402</f>
        <v>44614</v>
      </c>
      <c r="B174" s="108">
        <v>63.83</v>
      </c>
      <c r="C174" s="109">
        <v>63.83</v>
      </c>
      <c r="D174" s="104"/>
      <c r="E174" s="106"/>
      <c r="F174" s="104"/>
      <c r="G174" s="104"/>
      <c r="H174" s="104"/>
      <c r="I174" s="63"/>
      <c r="J174" s="63"/>
    </row>
    <row r="175" spans="1:10" s="60" customFormat="1" x14ac:dyDescent="0.35">
      <c r="A175" s="107">
        <f>[1]MCI!B403</f>
        <v>44615</v>
      </c>
      <c r="B175" s="108">
        <v>63.83</v>
      </c>
      <c r="C175" s="109">
        <v>63.83</v>
      </c>
      <c r="D175" s="104"/>
      <c r="E175" s="106"/>
      <c r="F175" s="104"/>
      <c r="G175" s="104"/>
      <c r="H175" s="104"/>
      <c r="I175" s="63"/>
      <c r="J175" s="63"/>
    </row>
    <row r="176" spans="1:10" s="60" customFormat="1" x14ac:dyDescent="0.35">
      <c r="A176" s="107">
        <f>[1]MCI!B404</f>
        <v>44616</v>
      </c>
      <c r="B176" s="108">
        <v>63.83</v>
      </c>
      <c r="C176" s="109">
        <v>63.81</v>
      </c>
      <c r="D176" s="104"/>
      <c r="E176" s="106"/>
      <c r="F176" s="104"/>
      <c r="G176" s="104"/>
      <c r="H176" s="104"/>
      <c r="I176" s="63"/>
      <c r="J176" s="63"/>
    </row>
    <row r="177" spans="1:10" s="60" customFormat="1" x14ac:dyDescent="0.35">
      <c r="A177" s="107">
        <f>[1]MCI!B405</f>
        <v>44617</v>
      </c>
      <c r="B177" s="108">
        <v>63.83</v>
      </c>
      <c r="C177" s="109">
        <v>63.82</v>
      </c>
      <c r="D177" s="104"/>
      <c r="E177" s="106"/>
      <c r="F177" s="104"/>
      <c r="G177" s="104"/>
      <c r="H177" s="104"/>
      <c r="I177" s="63"/>
      <c r="J177" s="63"/>
    </row>
    <row r="178" spans="1:10" s="60" customFormat="1" x14ac:dyDescent="0.35">
      <c r="A178" s="107">
        <f>[1]MCI!B406</f>
        <v>44620</v>
      </c>
      <c r="B178" s="108">
        <v>63.83</v>
      </c>
      <c r="C178" s="109">
        <v>63.83</v>
      </c>
      <c r="D178" s="104"/>
      <c r="E178" s="106"/>
      <c r="F178" s="104"/>
      <c r="G178" s="104"/>
      <c r="H178" s="104"/>
      <c r="I178" s="63"/>
      <c r="J178" s="63"/>
    </row>
    <row r="179" spans="1:10" s="60" customFormat="1" x14ac:dyDescent="0.35">
      <c r="A179" s="107">
        <f>[1]MCI!B407</f>
        <v>44621</v>
      </c>
      <c r="B179" s="108">
        <v>63.83</v>
      </c>
      <c r="C179" s="109">
        <v>63.79</v>
      </c>
      <c r="D179" s="104"/>
      <c r="E179" s="106"/>
      <c r="F179" s="104"/>
      <c r="G179" s="104"/>
      <c r="H179" s="104"/>
      <c r="I179" s="63"/>
      <c r="J179" s="63"/>
    </row>
    <row r="180" spans="1:10" s="60" customFormat="1" x14ac:dyDescent="0.35">
      <c r="A180" s="107">
        <f>[1]MCI!B408</f>
        <v>44622</v>
      </c>
      <c r="B180" s="108">
        <v>63.83</v>
      </c>
      <c r="C180" s="109">
        <v>63.81</v>
      </c>
      <c r="D180" s="104"/>
      <c r="E180" s="106"/>
      <c r="F180" s="104"/>
      <c r="G180" s="104"/>
      <c r="H180" s="104"/>
      <c r="I180" s="63"/>
      <c r="J180" s="63"/>
    </row>
    <row r="181" spans="1:10" s="60" customFormat="1" x14ac:dyDescent="0.35">
      <c r="A181" s="107">
        <f>[1]MCI!B409</f>
        <v>44623</v>
      </c>
      <c r="B181" s="108">
        <v>63.83</v>
      </c>
      <c r="C181" s="109">
        <v>63.83</v>
      </c>
      <c r="D181" s="104"/>
      <c r="E181" s="106"/>
      <c r="F181" s="104"/>
      <c r="G181" s="104"/>
      <c r="H181" s="104"/>
      <c r="I181" s="63"/>
      <c r="J181" s="63"/>
    </row>
    <row r="182" spans="1:10" s="60" customFormat="1" x14ac:dyDescent="0.35">
      <c r="A182" s="107">
        <f>[1]MCI!B410</f>
        <v>44624</v>
      </c>
      <c r="B182" s="108">
        <v>63.83</v>
      </c>
      <c r="C182" s="109">
        <v>63.83</v>
      </c>
      <c r="D182" s="104"/>
      <c r="E182" s="106"/>
      <c r="F182" s="104"/>
      <c r="G182" s="104"/>
      <c r="H182" s="104"/>
      <c r="I182" s="63"/>
      <c r="J182" s="63"/>
    </row>
    <row r="183" spans="1:10" s="60" customFormat="1" x14ac:dyDescent="0.35">
      <c r="A183" s="107">
        <f>[1]MCI!B411</f>
        <v>44627</v>
      </c>
      <c r="B183" s="108">
        <v>63.83</v>
      </c>
      <c r="C183" s="109">
        <v>63.82</v>
      </c>
      <c r="D183" s="104"/>
      <c r="E183" s="106"/>
      <c r="F183" s="104"/>
      <c r="G183" s="104"/>
      <c r="H183" s="104"/>
      <c r="I183" s="63"/>
      <c r="J183" s="63"/>
    </row>
    <row r="184" spans="1:10" s="60" customFormat="1" x14ac:dyDescent="0.35">
      <c r="A184" s="107">
        <f>[1]MCI!B412</f>
        <v>44628</v>
      </c>
      <c r="B184" s="108">
        <v>63.83</v>
      </c>
      <c r="C184" s="109">
        <v>63.83</v>
      </c>
      <c r="D184" s="104"/>
      <c r="E184" s="106"/>
      <c r="F184" s="104"/>
      <c r="G184" s="104"/>
      <c r="H184" s="104"/>
      <c r="I184" s="63"/>
      <c r="J184" s="63"/>
    </row>
    <row r="185" spans="1:10" s="60" customFormat="1" x14ac:dyDescent="0.35">
      <c r="A185" s="107">
        <f>[1]MCI!B413</f>
        <v>44629</v>
      </c>
      <c r="B185" s="108">
        <v>63.83</v>
      </c>
      <c r="C185" s="109">
        <v>63.76</v>
      </c>
      <c r="D185" s="104"/>
      <c r="E185" s="106"/>
      <c r="F185" s="104"/>
      <c r="G185" s="104"/>
      <c r="H185" s="104"/>
      <c r="I185" s="63"/>
      <c r="J185" s="63"/>
    </row>
    <row r="186" spans="1:10" s="60" customFormat="1" x14ac:dyDescent="0.35">
      <c r="A186" s="107">
        <f>[1]MCI!B414</f>
        <v>44630</v>
      </c>
      <c r="B186" s="108">
        <v>63.83</v>
      </c>
      <c r="C186" s="109">
        <v>63.82</v>
      </c>
      <c r="D186" s="104"/>
      <c r="E186" s="106"/>
      <c r="F186" s="104"/>
      <c r="G186" s="104"/>
      <c r="H186" s="104"/>
      <c r="I186" s="63"/>
      <c r="J186" s="63"/>
    </row>
    <row r="187" spans="1:10" s="60" customFormat="1" x14ac:dyDescent="0.35">
      <c r="A187" s="107">
        <f>[1]MCI!B415</f>
        <v>44631</v>
      </c>
      <c r="B187" s="108">
        <v>63.83</v>
      </c>
      <c r="C187" s="109">
        <v>63.83</v>
      </c>
      <c r="D187" s="104"/>
      <c r="E187" s="106"/>
      <c r="F187" s="104"/>
      <c r="G187" s="104"/>
      <c r="H187" s="104"/>
      <c r="I187" s="63"/>
      <c r="J187" s="63"/>
    </row>
    <row r="188" spans="1:10" s="60" customFormat="1" x14ac:dyDescent="0.35">
      <c r="A188" s="107">
        <f>[1]MCI!B416</f>
        <v>44634</v>
      </c>
      <c r="B188" s="108">
        <v>63.83</v>
      </c>
      <c r="C188" s="109">
        <v>63.83</v>
      </c>
      <c r="D188" s="104"/>
      <c r="E188" s="106"/>
      <c r="F188" s="104"/>
      <c r="G188" s="104"/>
      <c r="H188" s="104"/>
      <c r="I188" s="63"/>
      <c r="J188" s="63"/>
    </row>
    <row r="189" spans="1:10" s="60" customFormat="1" x14ac:dyDescent="0.35">
      <c r="A189" s="107">
        <f>[1]MCI!B417</f>
        <v>44635</v>
      </c>
      <c r="B189" s="108">
        <v>63.83</v>
      </c>
      <c r="C189" s="109">
        <v>63.82</v>
      </c>
      <c r="D189" s="104"/>
      <c r="E189" s="106"/>
      <c r="F189" s="104"/>
      <c r="G189" s="104"/>
      <c r="H189" s="104"/>
      <c r="I189" s="63"/>
      <c r="J189" s="63"/>
    </row>
    <row r="190" spans="1:10" s="60" customFormat="1" x14ac:dyDescent="0.35">
      <c r="A190" s="107">
        <f>[1]MCI!B418</f>
        <v>44636</v>
      </c>
      <c r="B190" s="108">
        <v>63.83</v>
      </c>
      <c r="C190" s="109">
        <v>63.82</v>
      </c>
      <c r="D190" s="104"/>
      <c r="E190" s="106"/>
      <c r="F190" s="104"/>
      <c r="G190" s="104"/>
      <c r="H190" s="104"/>
      <c r="I190" s="63"/>
      <c r="J190" s="63"/>
    </row>
    <row r="191" spans="1:10" s="60" customFormat="1" x14ac:dyDescent="0.35">
      <c r="A191" s="107">
        <f>[1]MCI!B419</f>
        <v>44637</v>
      </c>
      <c r="B191" s="108">
        <v>63.83</v>
      </c>
      <c r="C191" s="109">
        <v>63.82</v>
      </c>
      <c r="D191" s="104"/>
      <c r="E191" s="106"/>
      <c r="F191" s="104"/>
      <c r="G191" s="104"/>
      <c r="H191" s="104"/>
      <c r="I191" s="63"/>
      <c r="J191" s="63"/>
    </row>
    <row r="192" spans="1:10" s="60" customFormat="1" x14ac:dyDescent="0.35">
      <c r="A192" s="107">
        <f>[1]MCI!B420</f>
        <v>44638</v>
      </c>
      <c r="B192" s="108">
        <v>63.83</v>
      </c>
      <c r="C192" s="109">
        <v>63.84</v>
      </c>
      <c r="D192" s="104"/>
      <c r="E192" s="106"/>
      <c r="F192" s="104"/>
      <c r="G192" s="104"/>
      <c r="H192" s="104"/>
      <c r="I192" s="63"/>
      <c r="J192" s="63"/>
    </row>
    <row r="193" spans="1:26" s="60" customFormat="1" x14ac:dyDescent="0.35">
      <c r="A193" s="107">
        <f>[1]MCI!B421</f>
        <v>44641</v>
      </c>
      <c r="B193" s="108">
        <v>63.83</v>
      </c>
      <c r="C193" s="109">
        <v>63.8</v>
      </c>
      <c r="D193" s="104"/>
      <c r="E193" s="106"/>
      <c r="F193" s="104"/>
      <c r="G193" s="104"/>
      <c r="H193" s="104"/>
      <c r="I193" s="63"/>
      <c r="J193" s="63"/>
    </row>
    <row r="194" spans="1:26" s="60" customFormat="1" x14ac:dyDescent="0.35">
      <c r="A194" s="107">
        <f>[1]MCI!B422</f>
        <v>44642</v>
      </c>
      <c r="B194" s="108">
        <v>63.83</v>
      </c>
      <c r="C194" s="109">
        <v>63.8</v>
      </c>
      <c r="D194" s="104"/>
      <c r="E194" s="106"/>
      <c r="F194" s="104"/>
      <c r="G194" s="104"/>
      <c r="H194" s="104"/>
      <c r="I194" s="63"/>
      <c r="J194" s="63"/>
    </row>
    <row r="195" spans="1:26" s="60" customFormat="1" x14ac:dyDescent="0.35">
      <c r="A195" s="107">
        <f>[1]MCI!B423</f>
        <v>44643</v>
      </c>
      <c r="B195" s="108">
        <v>63.83</v>
      </c>
      <c r="C195" s="109">
        <v>63.82</v>
      </c>
      <c r="D195" s="104"/>
      <c r="E195" s="106"/>
      <c r="F195" s="104"/>
      <c r="G195" s="104"/>
      <c r="H195" s="104"/>
      <c r="I195" s="63"/>
      <c r="J195" s="63"/>
    </row>
    <row r="196" spans="1:26" s="60" customFormat="1" x14ac:dyDescent="0.35">
      <c r="A196" s="107">
        <f>[1]MCI!B424</f>
        <v>44644</v>
      </c>
      <c r="B196" s="108">
        <v>63.83</v>
      </c>
      <c r="C196" s="109">
        <v>63.84</v>
      </c>
      <c r="D196" s="104"/>
      <c r="E196" s="106"/>
      <c r="F196" s="104"/>
      <c r="G196" s="104"/>
      <c r="H196" s="104"/>
      <c r="I196" s="63"/>
      <c r="J196" s="63"/>
    </row>
    <row r="197" spans="1:26" s="60" customFormat="1" x14ac:dyDescent="0.35">
      <c r="A197" s="107">
        <f>[1]MCI!B425</f>
        <v>44645</v>
      </c>
      <c r="B197" s="108">
        <v>63.83</v>
      </c>
      <c r="C197" s="109">
        <v>63.83</v>
      </c>
      <c r="D197" s="104"/>
      <c r="E197" s="106"/>
      <c r="F197" s="104"/>
      <c r="G197" s="104"/>
      <c r="H197" s="104"/>
      <c r="I197" s="63"/>
      <c r="J197" s="63"/>
    </row>
    <row r="198" spans="1:26" s="60" customFormat="1" x14ac:dyDescent="0.35">
      <c r="A198" s="107">
        <f>[1]MCI!B426</f>
        <v>44648</v>
      </c>
      <c r="B198" s="108">
        <v>63.83</v>
      </c>
      <c r="C198" s="109">
        <v>63.73</v>
      </c>
      <c r="D198" s="104"/>
      <c r="E198" s="106"/>
      <c r="F198" s="104"/>
      <c r="G198" s="104"/>
      <c r="H198" s="104"/>
      <c r="I198" s="63"/>
      <c r="J198" s="63"/>
    </row>
    <row r="199" spans="1:26" s="60" customFormat="1" x14ac:dyDescent="0.35">
      <c r="A199" s="107">
        <f>[1]MCI!B427</f>
        <v>44649</v>
      </c>
      <c r="B199" s="108">
        <v>63.83</v>
      </c>
      <c r="C199" s="109">
        <v>63.88</v>
      </c>
      <c r="D199" s="104"/>
      <c r="E199" s="106"/>
      <c r="F199" s="104"/>
      <c r="G199" s="104"/>
      <c r="H199" s="104"/>
      <c r="I199" s="63"/>
      <c r="J199" s="63"/>
    </row>
    <row r="200" spans="1:26" s="60" customFormat="1" x14ac:dyDescent="0.35">
      <c r="A200" s="107">
        <f>[1]MCI!B428</f>
        <v>44650</v>
      </c>
      <c r="B200" s="108">
        <v>63.83</v>
      </c>
      <c r="C200" s="109">
        <v>63.82</v>
      </c>
      <c r="D200" s="104"/>
      <c r="E200" s="106"/>
      <c r="F200" s="104"/>
      <c r="G200" s="104"/>
      <c r="H200" s="104"/>
      <c r="I200" s="63"/>
      <c r="J200" s="63"/>
    </row>
    <row r="201" spans="1:26" s="60" customFormat="1" x14ac:dyDescent="0.35">
      <c r="A201" s="107">
        <f>[1]MCI!B429</f>
        <v>44651</v>
      </c>
      <c r="B201" s="108">
        <v>63.83</v>
      </c>
      <c r="C201" s="109">
        <v>63.84</v>
      </c>
      <c r="D201" s="104"/>
      <c r="E201" s="106"/>
      <c r="F201" s="104"/>
      <c r="G201" s="104"/>
      <c r="H201" s="104"/>
      <c r="I201" s="63"/>
      <c r="J201" s="63"/>
    </row>
    <row r="202" spans="1:26" s="60" customFormat="1" x14ac:dyDescent="0.35">
      <c r="A202" s="107">
        <v>44652</v>
      </c>
      <c r="B202" s="108">
        <v>63.83</v>
      </c>
      <c r="C202" s="109">
        <v>63.83</v>
      </c>
      <c r="D202" s="104"/>
      <c r="E202" s="106"/>
      <c r="F202" s="104"/>
      <c r="G202" s="104"/>
      <c r="H202" s="104"/>
      <c r="I202" s="63"/>
      <c r="J202" s="63"/>
    </row>
    <row r="203" spans="1:26" s="60" customFormat="1" x14ac:dyDescent="0.35">
      <c r="A203" s="110">
        <v>44655</v>
      </c>
      <c r="B203" s="109">
        <v>63.83</v>
      </c>
      <c r="C203" s="109">
        <v>63.83</v>
      </c>
      <c r="D203" s="104"/>
      <c r="E203" s="104"/>
      <c r="F203" s="104"/>
      <c r="G203" s="104"/>
      <c r="H203" s="104"/>
      <c r="I203" s="63"/>
      <c r="J203" s="63"/>
    </row>
    <row r="204" spans="1:26" s="60" customFormat="1" x14ac:dyDescent="0.35">
      <c r="A204" s="110">
        <v>44656</v>
      </c>
      <c r="B204" s="109">
        <v>63.83</v>
      </c>
      <c r="C204" s="109">
        <v>63.84</v>
      </c>
      <c r="D204" s="104"/>
      <c r="E204" s="104"/>
      <c r="F204" s="104"/>
      <c r="G204" s="104"/>
      <c r="H204" s="104"/>
      <c r="I204" s="63"/>
      <c r="J204" s="63"/>
    </row>
    <row r="205" spans="1:26" x14ac:dyDescent="0.35">
      <c r="A205" s="110">
        <v>44657</v>
      </c>
      <c r="B205" s="109">
        <v>63.83</v>
      </c>
      <c r="C205" s="109">
        <v>63.83</v>
      </c>
      <c r="D205" s="104"/>
      <c r="E205" s="104"/>
      <c r="F205" s="104"/>
      <c r="G205" s="104"/>
      <c r="H205" s="104"/>
      <c r="I205" s="63"/>
      <c r="J205" s="63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pans="1:26" x14ac:dyDescent="0.35">
      <c r="A206" s="110">
        <v>44659</v>
      </c>
      <c r="B206" s="109">
        <v>63.83</v>
      </c>
      <c r="C206" s="109">
        <v>63.83</v>
      </c>
      <c r="D206" s="104"/>
      <c r="E206" s="104"/>
      <c r="F206" s="104"/>
      <c r="G206" s="104"/>
      <c r="H206" s="104"/>
      <c r="I206" s="63"/>
      <c r="J206" s="63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pans="1:26" x14ac:dyDescent="0.35">
      <c r="A207" s="110">
        <v>44662</v>
      </c>
      <c r="B207" s="109">
        <v>63.83</v>
      </c>
      <c r="C207" s="109">
        <v>63.83</v>
      </c>
      <c r="D207" s="104"/>
      <c r="E207" s="104"/>
      <c r="F207" s="104"/>
      <c r="G207" s="104"/>
      <c r="H207" s="104"/>
      <c r="I207" s="63"/>
      <c r="J207" s="63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spans="1:26" x14ac:dyDescent="0.35">
      <c r="A208" s="110">
        <v>44663</v>
      </c>
      <c r="B208" s="109">
        <v>63.83</v>
      </c>
      <c r="C208" s="109">
        <v>63.77</v>
      </c>
      <c r="D208" s="104"/>
      <c r="E208" s="104"/>
      <c r="F208" s="104"/>
      <c r="G208" s="104"/>
      <c r="H208" s="104"/>
      <c r="I208" s="63"/>
      <c r="J208" s="63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spans="1:26" x14ac:dyDescent="0.35">
      <c r="A209" s="110">
        <v>44664</v>
      </c>
      <c r="B209" s="109">
        <v>63.83</v>
      </c>
      <c r="C209" s="109">
        <v>63.83</v>
      </c>
      <c r="D209" s="104"/>
      <c r="E209" s="104"/>
      <c r="F209" s="104"/>
      <c r="G209" s="104"/>
      <c r="H209" s="104"/>
      <c r="I209" s="63"/>
      <c r="J209" s="63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spans="1:26" x14ac:dyDescent="0.35">
      <c r="A210" s="110">
        <v>44665</v>
      </c>
      <c r="B210" s="109">
        <v>63.83</v>
      </c>
      <c r="C210" s="109">
        <v>63.83</v>
      </c>
      <c r="D210" s="104"/>
      <c r="E210" s="104"/>
      <c r="F210" s="104"/>
      <c r="G210" s="104"/>
      <c r="H210" s="104"/>
      <c r="I210" s="63"/>
      <c r="J210" s="63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pans="1:26" x14ac:dyDescent="0.35">
      <c r="A211" s="110">
        <v>44669</v>
      </c>
      <c r="B211" s="109">
        <v>63.83</v>
      </c>
      <c r="C211" s="109">
        <v>63.83</v>
      </c>
      <c r="D211" s="104"/>
      <c r="E211" s="104"/>
      <c r="F211" s="104"/>
      <c r="G211" s="104"/>
      <c r="H211" s="104"/>
      <c r="I211" s="63"/>
      <c r="J211" s="63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spans="1:26" x14ac:dyDescent="0.35">
      <c r="A212" s="110">
        <v>44670</v>
      </c>
      <c r="B212" s="109">
        <v>63.83</v>
      </c>
      <c r="C212" s="109">
        <v>63.83</v>
      </c>
      <c r="D212" s="104"/>
      <c r="E212" s="104"/>
      <c r="F212" s="104"/>
      <c r="G212" s="104"/>
      <c r="H212" s="104"/>
      <c r="I212" s="63"/>
      <c r="J212" s="63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spans="1:26" x14ac:dyDescent="0.35">
      <c r="A213" s="110">
        <v>44671</v>
      </c>
      <c r="B213" s="109">
        <v>63.83</v>
      </c>
      <c r="C213" s="109">
        <v>63.84</v>
      </c>
      <c r="D213" s="104"/>
      <c r="E213" s="104"/>
      <c r="F213" s="104"/>
      <c r="G213" s="104"/>
      <c r="H213" s="104"/>
      <c r="I213" s="63"/>
      <c r="J213" s="63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pans="1:26" x14ac:dyDescent="0.35">
      <c r="A214" s="110">
        <v>44672</v>
      </c>
      <c r="B214" s="109">
        <v>63.83</v>
      </c>
      <c r="C214" s="109">
        <v>63.85</v>
      </c>
      <c r="D214" s="104"/>
      <c r="E214" s="104"/>
      <c r="F214" s="104"/>
      <c r="G214" s="104"/>
      <c r="H214" s="104"/>
      <c r="I214" s="63"/>
      <c r="J214" s="63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pans="1:26" x14ac:dyDescent="0.35">
      <c r="A215" s="110">
        <v>44673</v>
      </c>
      <c r="B215" s="109">
        <v>63.83</v>
      </c>
      <c r="C215" s="109">
        <v>63.83</v>
      </c>
      <c r="D215" s="104"/>
      <c r="E215" s="104"/>
      <c r="F215" s="104"/>
      <c r="G215" s="104"/>
      <c r="H215" s="104"/>
      <c r="I215" s="63"/>
      <c r="J215" s="63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spans="1:26" x14ac:dyDescent="0.35">
      <c r="A216" s="110">
        <v>43946</v>
      </c>
      <c r="B216" s="109">
        <v>63.83</v>
      </c>
      <c r="C216" s="109">
        <v>63.81</v>
      </c>
      <c r="D216" s="104"/>
      <c r="E216" s="104"/>
      <c r="F216" s="104"/>
      <c r="G216" s="104"/>
      <c r="H216" s="104"/>
      <c r="I216" s="63"/>
      <c r="J216" s="63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spans="1:26" x14ac:dyDescent="0.35">
      <c r="A217" s="110">
        <v>44677</v>
      </c>
      <c r="B217" s="109">
        <v>63.83</v>
      </c>
      <c r="C217" s="109">
        <v>63.83</v>
      </c>
      <c r="D217" s="104"/>
      <c r="E217" s="104"/>
      <c r="F217" s="104"/>
      <c r="G217" s="104"/>
      <c r="H217" s="104"/>
      <c r="I217" s="63"/>
      <c r="J217" s="63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pans="1:26" x14ac:dyDescent="0.35">
      <c r="A218" s="110">
        <v>44678</v>
      </c>
      <c r="B218" s="109">
        <v>63.83</v>
      </c>
      <c r="C218" s="109">
        <v>63.82</v>
      </c>
      <c r="D218" s="104"/>
      <c r="E218" s="104"/>
      <c r="F218" s="104"/>
      <c r="G218" s="104"/>
      <c r="H218" s="104"/>
      <c r="I218" s="63"/>
      <c r="J218" s="63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pans="1:26" x14ac:dyDescent="0.35">
      <c r="A219" s="110">
        <v>44679</v>
      </c>
      <c r="B219" s="109">
        <v>63.83</v>
      </c>
      <c r="C219" s="109">
        <v>63.83</v>
      </c>
      <c r="D219" s="104"/>
      <c r="E219" s="104"/>
      <c r="F219" s="104"/>
      <c r="G219" s="104"/>
      <c r="H219" s="104"/>
      <c r="I219" s="63"/>
      <c r="J219" s="63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spans="1:26" x14ac:dyDescent="0.35">
      <c r="A220" s="110">
        <v>44680</v>
      </c>
      <c r="B220" s="109">
        <v>63.83</v>
      </c>
      <c r="C220" s="109">
        <v>63.83</v>
      </c>
      <c r="D220" s="104"/>
      <c r="E220" s="104"/>
      <c r="F220" s="104"/>
      <c r="G220" s="104"/>
      <c r="H220" s="104"/>
      <c r="I220" s="63"/>
      <c r="J220" s="63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spans="1:26" x14ac:dyDescent="0.35">
      <c r="A221" s="110">
        <v>44684</v>
      </c>
      <c r="B221" s="109">
        <v>63.83</v>
      </c>
      <c r="C221" s="109">
        <v>63.83</v>
      </c>
      <c r="D221" s="104"/>
      <c r="E221" s="104"/>
      <c r="F221" s="104"/>
      <c r="G221" s="104"/>
      <c r="H221" s="104"/>
      <c r="I221" s="63"/>
      <c r="J221" s="63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spans="1:26" x14ac:dyDescent="0.35">
      <c r="A222" s="110">
        <v>44685</v>
      </c>
      <c r="B222" s="109">
        <v>63.83</v>
      </c>
      <c r="C222" s="109">
        <v>63.84</v>
      </c>
      <c r="D222" s="104"/>
      <c r="E222" s="104"/>
      <c r="F222" s="104"/>
      <c r="G222" s="104"/>
      <c r="H222" s="104"/>
      <c r="I222" s="63"/>
      <c r="J222" s="63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pans="1:26" x14ac:dyDescent="0.35">
      <c r="A223" s="110">
        <v>44686</v>
      </c>
      <c r="B223" s="109">
        <v>63.83</v>
      </c>
      <c r="C223" s="109">
        <v>63.82</v>
      </c>
      <c r="D223" s="104"/>
      <c r="E223" s="104"/>
      <c r="F223" s="104"/>
      <c r="G223" s="104"/>
      <c r="H223" s="104"/>
      <c r="I223" s="63"/>
      <c r="J223" s="63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spans="1:26" x14ac:dyDescent="0.35">
      <c r="A224" s="110">
        <v>44687</v>
      </c>
      <c r="B224" s="109">
        <v>63.83</v>
      </c>
      <c r="C224" s="109">
        <v>63.82</v>
      </c>
      <c r="D224" s="104"/>
      <c r="E224" s="104"/>
      <c r="F224" s="104"/>
      <c r="G224" s="104"/>
      <c r="H224" s="104"/>
      <c r="I224" s="63"/>
      <c r="J224" s="63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spans="1:26" x14ac:dyDescent="0.35">
      <c r="A225" s="110">
        <v>44690</v>
      </c>
      <c r="B225" s="109">
        <v>63.83</v>
      </c>
      <c r="C225" s="109">
        <v>63.82</v>
      </c>
      <c r="D225" s="104"/>
      <c r="E225" s="104"/>
      <c r="F225" s="104"/>
      <c r="G225" s="104"/>
      <c r="H225" s="104"/>
      <c r="I225" s="63"/>
      <c r="J225" s="63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spans="1:26" x14ac:dyDescent="0.35">
      <c r="A226" s="110">
        <v>44691</v>
      </c>
      <c r="B226" s="109">
        <v>63.83</v>
      </c>
      <c r="C226" s="109">
        <v>63.83</v>
      </c>
      <c r="D226" s="104"/>
      <c r="E226" s="104"/>
      <c r="F226" s="104"/>
      <c r="G226" s="104"/>
      <c r="H226" s="104"/>
      <c r="I226" s="63"/>
      <c r="J226" s="63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spans="1:26" x14ac:dyDescent="0.35">
      <c r="A227" s="110">
        <v>44692</v>
      </c>
      <c r="B227" s="109">
        <v>63.83</v>
      </c>
      <c r="C227" s="109">
        <v>63.83</v>
      </c>
      <c r="D227" s="104"/>
      <c r="E227" s="104"/>
      <c r="F227" s="104"/>
      <c r="G227" s="104"/>
      <c r="H227" s="104"/>
      <c r="I227" s="63"/>
      <c r="J227" s="63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spans="1:26" x14ac:dyDescent="0.35">
      <c r="A228" s="110">
        <v>44693</v>
      </c>
      <c r="B228" s="109">
        <v>63.83</v>
      </c>
      <c r="C228" s="109">
        <v>63.79</v>
      </c>
      <c r="D228" s="104"/>
      <c r="E228" s="104"/>
      <c r="F228" s="104"/>
      <c r="G228" s="104"/>
      <c r="H228" s="104"/>
      <c r="I228" s="63"/>
      <c r="J228" s="63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spans="1:26" x14ac:dyDescent="0.35">
      <c r="A229" s="110">
        <v>44694</v>
      </c>
      <c r="B229" s="109">
        <v>63.83</v>
      </c>
      <c r="C229" s="109">
        <v>63.83</v>
      </c>
      <c r="D229" s="104"/>
      <c r="E229" s="104"/>
      <c r="F229" s="104"/>
      <c r="G229" s="104"/>
      <c r="H229" s="104"/>
      <c r="I229" s="63"/>
      <c r="J229" s="63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spans="1:26" x14ac:dyDescent="0.35">
      <c r="A230" s="110">
        <v>44697</v>
      </c>
      <c r="B230" s="109">
        <v>63.83</v>
      </c>
      <c r="C230" s="109">
        <v>63.85</v>
      </c>
      <c r="D230" s="104"/>
      <c r="E230" s="104"/>
      <c r="F230" s="104"/>
      <c r="G230" s="104"/>
      <c r="H230" s="104"/>
      <c r="I230" s="63"/>
      <c r="J230" s="63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spans="1:26" x14ac:dyDescent="0.35">
      <c r="A231" s="110">
        <v>44698</v>
      </c>
      <c r="B231" s="109">
        <v>63.83</v>
      </c>
      <c r="C231" s="109">
        <v>63.82</v>
      </c>
      <c r="D231" s="104"/>
      <c r="E231" s="104"/>
      <c r="F231" s="104"/>
      <c r="G231" s="104"/>
      <c r="H231" s="104"/>
      <c r="I231" s="63"/>
      <c r="J231" s="63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spans="1:26" x14ac:dyDescent="0.35">
      <c r="A232" s="110">
        <v>44699</v>
      </c>
      <c r="B232" s="109">
        <v>63.83</v>
      </c>
      <c r="C232" s="109">
        <v>63.83</v>
      </c>
      <c r="D232" s="104"/>
      <c r="E232" s="104"/>
      <c r="F232" s="104"/>
      <c r="G232" s="104"/>
      <c r="H232" s="104"/>
      <c r="I232" s="63"/>
      <c r="J232" s="63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spans="1:26" x14ac:dyDescent="0.35">
      <c r="A233" s="110">
        <v>44700</v>
      </c>
      <c r="B233" s="109">
        <v>63.83</v>
      </c>
      <c r="C233" s="109">
        <v>63.83</v>
      </c>
      <c r="D233" s="104"/>
      <c r="E233" s="104"/>
      <c r="F233" s="104"/>
      <c r="G233" s="104"/>
      <c r="H233" s="104"/>
      <c r="I233" s="63"/>
      <c r="J233" s="63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spans="1:26" x14ac:dyDescent="0.35">
      <c r="A234" s="110">
        <v>44701</v>
      </c>
      <c r="B234" s="109">
        <v>63.83</v>
      </c>
      <c r="C234" s="109">
        <v>63.84</v>
      </c>
      <c r="D234" s="104"/>
      <c r="E234" s="104"/>
      <c r="F234" s="104"/>
      <c r="G234" s="104"/>
      <c r="H234" s="104"/>
      <c r="I234" s="63"/>
      <c r="J234" s="63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spans="1:26" x14ac:dyDescent="0.35">
      <c r="A235" s="110">
        <v>44704</v>
      </c>
      <c r="B235" s="109">
        <v>63.83</v>
      </c>
      <c r="C235" s="109">
        <v>63.84</v>
      </c>
      <c r="D235" s="104"/>
      <c r="E235" s="104"/>
      <c r="F235" s="104"/>
      <c r="G235" s="104"/>
      <c r="H235" s="104"/>
      <c r="I235" s="63"/>
      <c r="J235" s="63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 spans="1:26" x14ac:dyDescent="0.35">
      <c r="A236" s="110">
        <v>44705</v>
      </c>
      <c r="B236" s="109">
        <v>63.83</v>
      </c>
      <c r="C236" s="109">
        <v>63.83</v>
      </c>
      <c r="D236" s="104"/>
      <c r="E236" s="104"/>
      <c r="F236" s="104"/>
      <c r="G236" s="104"/>
      <c r="H236" s="104"/>
      <c r="I236" s="63"/>
      <c r="J236" s="63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 spans="1:26" x14ac:dyDescent="0.35">
      <c r="A237" s="110">
        <v>44706</v>
      </c>
      <c r="B237" s="109">
        <v>63.84</v>
      </c>
      <c r="C237" s="109">
        <v>63.79</v>
      </c>
      <c r="D237" s="104"/>
      <c r="E237" s="104"/>
      <c r="F237" s="104"/>
      <c r="G237" s="104"/>
      <c r="H237" s="104"/>
      <c r="I237" s="63"/>
      <c r="J237" s="63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 spans="1:26" x14ac:dyDescent="0.35">
      <c r="A238" s="110">
        <v>44707</v>
      </c>
      <c r="B238" s="109">
        <v>63.84</v>
      </c>
      <c r="C238" s="109">
        <v>63.87</v>
      </c>
      <c r="D238" s="104"/>
      <c r="E238" s="104"/>
      <c r="F238" s="104"/>
      <c r="G238" s="104"/>
      <c r="H238" s="104"/>
      <c r="I238" s="63"/>
      <c r="J238" s="63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 spans="1:26" x14ac:dyDescent="0.35">
      <c r="A239" s="110">
        <v>44708</v>
      </c>
      <c r="B239" s="109">
        <v>63.84</v>
      </c>
      <c r="C239" s="109">
        <v>63.91</v>
      </c>
      <c r="D239" s="104"/>
      <c r="E239" s="104"/>
      <c r="F239" s="104"/>
      <c r="G239" s="104"/>
      <c r="H239" s="104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</row>
    <row r="240" spans="1:26" x14ac:dyDescent="0.35">
      <c r="A240" s="110">
        <v>44711</v>
      </c>
      <c r="B240" s="109">
        <v>63.84</v>
      </c>
      <c r="C240" s="109">
        <v>63.8</v>
      </c>
      <c r="D240" s="104"/>
      <c r="E240" s="104"/>
      <c r="F240" s="104"/>
      <c r="G240" s="104"/>
      <c r="H240" s="104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</row>
    <row r="241" spans="1:26" x14ac:dyDescent="0.35">
      <c r="A241" s="110">
        <v>44712</v>
      </c>
      <c r="B241" s="109">
        <v>63.84</v>
      </c>
      <c r="C241" s="109">
        <v>63.84</v>
      </c>
      <c r="D241" s="104"/>
      <c r="E241" s="104"/>
      <c r="F241" s="104"/>
      <c r="G241" s="104"/>
      <c r="H241" s="104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</row>
    <row r="242" spans="1:26" x14ac:dyDescent="0.35">
      <c r="A242" s="110">
        <v>44713</v>
      </c>
      <c r="B242" s="109">
        <v>63.84</v>
      </c>
      <c r="C242" s="109">
        <v>63.85</v>
      </c>
      <c r="D242" s="104"/>
      <c r="E242" s="104"/>
      <c r="F242" s="104"/>
      <c r="G242" s="104"/>
      <c r="H242" s="104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 spans="1:26" x14ac:dyDescent="0.35">
      <c r="A243" s="110">
        <v>44714</v>
      </c>
      <c r="B243" s="109">
        <v>63.84</v>
      </c>
      <c r="C243" s="109">
        <v>63.84</v>
      </c>
      <c r="D243" s="104"/>
      <c r="E243" s="104"/>
      <c r="F243" s="104"/>
      <c r="G243" s="104"/>
      <c r="H243" s="104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 spans="1:26" x14ac:dyDescent="0.35">
      <c r="A244" s="110">
        <v>44715</v>
      </c>
      <c r="B244" s="109">
        <v>63.84</v>
      </c>
      <c r="C244" s="109">
        <v>63.85</v>
      </c>
      <c r="D244" s="104"/>
      <c r="E244" s="104"/>
      <c r="F244" s="104"/>
      <c r="G244" s="104"/>
      <c r="H244" s="104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 spans="1:26" x14ac:dyDescent="0.35">
      <c r="A245" s="110">
        <v>44718</v>
      </c>
      <c r="B245" s="109">
        <v>63.85</v>
      </c>
      <c r="C245" s="109">
        <v>63.86</v>
      </c>
      <c r="D245" s="104"/>
      <c r="E245" s="104"/>
      <c r="F245" s="104"/>
      <c r="G245" s="104"/>
      <c r="H245" s="104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 spans="1:26" x14ac:dyDescent="0.35">
      <c r="A246" s="110">
        <v>44719</v>
      </c>
      <c r="B246" s="109">
        <v>63.85</v>
      </c>
      <c r="C246" s="109">
        <v>63.84</v>
      </c>
      <c r="D246" s="104"/>
      <c r="E246" s="104"/>
      <c r="F246" s="104"/>
      <c r="G246" s="104"/>
      <c r="H246" s="104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 spans="1:26" x14ac:dyDescent="0.35">
      <c r="A247" s="110">
        <v>44720</v>
      </c>
      <c r="B247" s="109">
        <v>63.85</v>
      </c>
      <c r="C247" s="109">
        <v>63.85</v>
      </c>
      <c r="D247" s="104"/>
      <c r="E247" s="104"/>
      <c r="F247" s="104"/>
      <c r="G247" s="104"/>
      <c r="H247" s="104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 spans="1:26" x14ac:dyDescent="0.35">
      <c r="A248" s="110">
        <v>44721</v>
      </c>
      <c r="B248" s="109">
        <v>63.85</v>
      </c>
      <c r="C248" s="109">
        <v>63.83</v>
      </c>
      <c r="D248" s="104"/>
      <c r="E248" s="104"/>
      <c r="F248" s="104"/>
      <c r="G248" s="104"/>
      <c r="H248" s="104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 spans="1:26" x14ac:dyDescent="0.35">
      <c r="A249" s="110">
        <v>44722</v>
      </c>
      <c r="B249" s="109">
        <v>63.85</v>
      </c>
      <c r="C249" s="109">
        <v>63.85</v>
      </c>
      <c r="D249" s="104"/>
      <c r="E249" s="104"/>
      <c r="F249" s="104"/>
      <c r="G249" s="104"/>
      <c r="H249" s="104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 spans="1:26" x14ac:dyDescent="0.35">
      <c r="A250" s="110">
        <v>44725</v>
      </c>
      <c r="B250" s="109">
        <v>63.85</v>
      </c>
      <c r="C250" s="109">
        <v>63.84</v>
      </c>
      <c r="D250" s="104"/>
      <c r="E250" s="104"/>
      <c r="F250" s="104"/>
      <c r="G250" s="104"/>
      <c r="H250" s="104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 spans="1:26" x14ac:dyDescent="0.35">
      <c r="A251" s="110">
        <v>44726</v>
      </c>
      <c r="B251" s="109">
        <v>63.85</v>
      </c>
      <c r="C251" s="109">
        <v>63.85</v>
      </c>
      <c r="D251" s="104"/>
      <c r="E251" s="104"/>
      <c r="F251" s="104"/>
      <c r="G251" s="104"/>
      <c r="H251" s="104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 spans="1:26" x14ac:dyDescent="0.35">
      <c r="A252" s="110">
        <v>44727</v>
      </c>
      <c r="B252" s="109">
        <v>63.85</v>
      </c>
      <c r="C252" s="109">
        <v>63.85</v>
      </c>
      <c r="D252" s="104"/>
      <c r="E252" s="104"/>
      <c r="F252" s="104"/>
      <c r="G252" s="104"/>
      <c r="H252" s="104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</row>
    <row r="253" spans="1:26" x14ac:dyDescent="0.35">
      <c r="A253" s="110">
        <v>44728</v>
      </c>
      <c r="B253" s="109">
        <v>63.85</v>
      </c>
      <c r="C253" s="109">
        <v>63.85</v>
      </c>
      <c r="D253" s="104"/>
      <c r="E253" s="104"/>
      <c r="F253" s="104"/>
      <c r="G253" s="104"/>
      <c r="H253" s="104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</row>
    <row r="254" spans="1:26" x14ac:dyDescent="0.35">
      <c r="A254" s="110">
        <v>44729</v>
      </c>
      <c r="B254" s="109">
        <v>63.85</v>
      </c>
      <c r="C254" s="109">
        <v>63.84</v>
      </c>
      <c r="D254" s="104"/>
      <c r="E254" s="104"/>
      <c r="F254" s="104"/>
      <c r="G254" s="104"/>
      <c r="H254" s="104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</row>
    <row r="255" spans="1:26" x14ac:dyDescent="0.35">
      <c r="A255" s="110">
        <v>44732</v>
      </c>
      <c r="B255" s="109">
        <v>63.85</v>
      </c>
      <c r="C255" s="109">
        <v>63.82</v>
      </c>
      <c r="D255" s="104"/>
      <c r="E255" s="104"/>
      <c r="F255" s="104"/>
      <c r="G255" s="104"/>
      <c r="H255" s="104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</row>
    <row r="256" spans="1:26" x14ac:dyDescent="0.35">
      <c r="A256" s="110">
        <v>44733</v>
      </c>
      <c r="B256" s="109">
        <v>63.86</v>
      </c>
      <c r="C256" s="109">
        <v>63.86</v>
      </c>
      <c r="D256" s="104"/>
      <c r="E256" s="104"/>
      <c r="F256" s="104"/>
      <c r="G256" s="104"/>
      <c r="H256" s="104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</row>
    <row r="257" spans="1:26" x14ac:dyDescent="0.35">
      <c r="A257" s="110">
        <v>44734</v>
      </c>
      <c r="B257" s="109">
        <v>63.86</v>
      </c>
      <c r="C257" s="109">
        <v>63.83</v>
      </c>
      <c r="D257" s="104"/>
      <c r="E257" s="104"/>
      <c r="F257" s="104"/>
      <c r="G257" s="104"/>
      <c r="H257" s="104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</row>
    <row r="258" spans="1:26" x14ac:dyDescent="0.35">
      <c r="A258" s="110">
        <v>44735</v>
      </c>
      <c r="B258" s="109">
        <v>63.86</v>
      </c>
      <c r="C258" s="109">
        <v>63.86</v>
      </c>
      <c r="D258" s="104"/>
      <c r="E258" s="104"/>
      <c r="F258" s="104"/>
      <c r="G258" s="104"/>
      <c r="H258" s="104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</row>
    <row r="259" spans="1:26" x14ac:dyDescent="0.35">
      <c r="A259" s="110">
        <v>44736</v>
      </c>
      <c r="B259" s="109">
        <v>63.86</v>
      </c>
      <c r="C259" s="109">
        <v>63.86</v>
      </c>
      <c r="D259" s="104"/>
      <c r="E259" s="104"/>
      <c r="F259" s="104"/>
      <c r="G259" s="104"/>
      <c r="H259" s="104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</row>
    <row r="260" spans="1:26" x14ac:dyDescent="0.35">
      <c r="A260" s="110">
        <v>44739</v>
      </c>
      <c r="B260" s="109">
        <v>63.86</v>
      </c>
      <c r="C260" s="109">
        <v>63.87</v>
      </c>
      <c r="D260" s="104"/>
      <c r="E260" s="104"/>
      <c r="F260" s="104"/>
      <c r="G260" s="104"/>
      <c r="H260" s="104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</row>
    <row r="261" spans="1:26" x14ac:dyDescent="0.35">
      <c r="A261" s="110">
        <v>44740</v>
      </c>
      <c r="B261" s="109">
        <v>63.86</v>
      </c>
      <c r="C261" s="109">
        <v>63.85</v>
      </c>
      <c r="D261" s="104"/>
      <c r="E261" s="104"/>
      <c r="F261" s="104"/>
      <c r="G261" s="104"/>
      <c r="H261" s="104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</row>
    <row r="262" spans="1:26" x14ac:dyDescent="0.35">
      <c r="A262" s="110">
        <v>44741</v>
      </c>
      <c r="B262" s="109">
        <v>63.86</v>
      </c>
      <c r="C262" s="109">
        <v>63.86</v>
      </c>
      <c r="D262" s="104"/>
      <c r="E262" s="104"/>
      <c r="F262" s="104"/>
      <c r="G262" s="104"/>
      <c r="H262" s="104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</row>
    <row r="263" spans="1:26" x14ac:dyDescent="0.35">
      <c r="A263" s="110">
        <v>44742</v>
      </c>
      <c r="B263" s="109">
        <v>63.86</v>
      </c>
      <c r="C263" s="109">
        <v>63.83</v>
      </c>
      <c r="D263" s="104"/>
      <c r="E263" s="104"/>
      <c r="F263" s="104"/>
      <c r="G263" s="104"/>
      <c r="H263" s="104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</row>
    <row r="264" spans="1:26" x14ac:dyDescent="0.35">
      <c r="A264" s="110">
        <v>44743</v>
      </c>
      <c r="B264" s="109">
        <v>63.86</v>
      </c>
      <c r="C264" s="109">
        <v>63.85</v>
      </c>
      <c r="D264" s="104"/>
      <c r="E264" s="104"/>
      <c r="F264" s="104"/>
      <c r="G264" s="104"/>
      <c r="H264" s="104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</row>
    <row r="265" spans="1:26" x14ac:dyDescent="0.35">
      <c r="A265" s="110">
        <v>44746</v>
      </c>
      <c r="B265" s="109">
        <v>63.86</v>
      </c>
      <c r="C265" s="109">
        <v>63.86</v>
      </c>
      <c r="D265" s="104"/>
      <c r="E265" s="104"/>
      <c r="F265" s="104"/>
      <c r="G265" s="104"/>
      <c r="H265" s="104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</row>
    <row r="266" spans="1:26" x14ac:dyDescent="0.35">
      <c r="A266" s="110">
        <v>44747</v>
      </c>
      <c r="B266" s="109">
        <v>63.86</v>
      </c>
      <c r="C266" s="109">
        <v>63.87</v>
      </c>
      <c r="D266" s="104"/>
      <c r="E266" s="104"/>
      <c r="F266" s="104"/>
      <c r="G266" s="104"/>
      <c r="H266" s="104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</row>
    <row r="267" spans="1:26" x14ac:dyDescent="0.35">
      <c r="A267" s="110">
        <v>44748</v>
      </c>
      <c r="B267" s="109">
        <v>63.86</v>
      </c>
      <c r="C267" s="109">
        <v>63.87</v>
      </c>
      <c r="D267" s="104"/>
      <c r="E267" s="104"/>
      <c r="F267" s="104"/>
      <c r="G267" s="104"/>
      <c r="H267" s="104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</row>
    <row r="268" spans="1:26" x14ac:dyDescent="0.35">
      <c r="A268" s="110">
        <v>44749</v>
      </c>
      <c r="B268" s="109">
        <v>63.86</v>
      </c>
      <c r="C268" s="109">
        <v>63.89</v>
      </c>
      <c r="D268" s="104"/>
      <c r="E268" s="104"/>
      <c r="F268" s="104"/>
      <c r="G268" s="104"/>
      <c r="H268" s="104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</row>
    <row r="269" spans="1:26" x14ac:dyDescent="0.35">
      <c r="A269" s="110">
        <v>44750</v>
      </c>
      <c r="B269" s="109">
        <v>63.86</v>
      </c>
      <c r="C269" s="109">
        <v>63.86</v>
      </c>
      <c r="D269" s="104"/>
      <c r="E269" s="104"/>
      <c r="F269" s="104"/>
      <c r="G269" s="104"/>
      <c r="H269" s="104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</row>
    <row r="270" spans="1:26" x14ac:dyDescent="0.35">
      <c r="A270" s="110">
        <v>44753</v>
      </c>
      <c r="B270" s="109">
        <v>63.86</v>
      </c>
      <c r="C270" s="109">
        <v>63.88</v>
      </c>
      <c r="D270" s="104"/>
      <c r="E270" s="104"/>
      <c r="F270" s="104"/>
      <c r="G270" s="104"/>
      <c r="H270" s="104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</row>
    <row r="271" spans="1:26" x14ac:dyDescent="0.35">
      <c r="A271" s="110">
        <v>44754</v>
      </c>
      <c r="B271" s="109">
        <v>63.86</v>
      </c>
      <c r="C271" s="109">
        <v>63.87</v>
      </c>
      <c r="D271" s="104"/>
      <c r="E271" s="104"/>
      <c r="F271" s="104"/>
      <c r="G271" s="104"/>
      <c r="H271" s="104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</row>
    <row r="272" spans="1:26" x14ac:dyDescent="0.35">
      <c r="A272" s="110">
        <v>44755</v>
      </c>
      <c r="B272" s="109">
        <v>63.86</v>
      </c>
      <c r="C272" s="109">
        <v>63.86</v>
      </c>
      <c r="D272" s="104"/>
      <c r="E272" s="104"/>
      <c r="F272" s="104"/>
      <c r="G272" s="104"/>
      <c r="H272" s="104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</row>
    <row r="273" spans="1:26" x14ac:dyDescent="0.35">
      <c r="A273" s="110">
        <v>44756</v>
      </c>
      <c r="B273" s="109">
        <v>63.86</v>
      </c>
      <c r="C273" s="109">
        <v>63.86</v>
      </c>
      <c r="D273" s="104"/>
      <c r="E273" s="104"/>
      <c r="F273" s="104"/>
      <c r="G273" s="104"/>
      <c r="H273" s="104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</row>
    <row r="274" spans="1:26" x14ac:dyDescent="0.35">
      <c r="A274" s="110">
        <v>44757</v>
      </c>
      <c r="B274" s="109">
        <v>63.86</v>
      </c>
      <c r="C274" s="109">
        <v>63.89</v>
      </c>
      <c r="D274" s="104"/>
      <c r="E274" s="104"/>
      <c r="F274" s="104"/>
      <c r="G274" s="104"/>
      <c r="H274" s="104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</row>
    <row r="275" spans="1:26" x14ac:dyDescent="0.35">
      <c r="A275" s="110">
        <v>44760</v>
      </c>
      <c r="B275" s="109">
        <v>63.86</v>
      </c>
      <c r="C275" s="109">
        <v>63.94</v>
      </c>
      <c r="D275" s="104"/>
      <c r="E275" s="104"/>
      <c r="F275" s="104"/>
      <c r="G275" s="104"/>
      <c r="H275" s="104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</row>
    <row r="276" spans="1:26" x14ac:dyDescent="0.35">
      <c r="A276" s="110">
        <v>44761</v>
      </c>
      <c r="B276" s="109">
        <v>63.86</v>
      </c>
      <c r="C276" s="109">
        <v>63.91</v>
      </c>
      <c r="D276" s="104"/>
      <c r="E276" s="104"/>
      <c r="F276" s="104"/>
      <c r="G276" s="104"/>
      <c r="H276" s="104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</row>
    <row r="277" spans="1:26" x14ac:dyDescent="0.35">
      <c r="A277" s="110">
        <v>44762</v>
      </c>
      <c r="B277" s="109">
        <v>63.86</v>
      </c>
      <c r="C277" s="109">
        <v>63.87</v>
      </c>
      <c r="D277" s="104"/>
      <c r="E277" s="104"/>
      <c r="F277" s="104"/>
      <c r="G277" s="104"/>
      <c r="H277" s="104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</row>
    <row r="278" spans="1:26" x14ac:dyDescent="0.35">
      <c r="A278" s="110">
        <v>44763</v>
      </c>
      <c r="B278" s="109">
        <v>63.86</v>
      </c>
      <c r="C278" s="109">
        <v>63.92</v>
      </c>
      <c r="D278" s="104"/>
      <c r="E278" s="104"/>
      <c r="F278" s="104"/>
      <c r="G278" s="104"/>
      <c r="H278" s="104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</row>
    <row r="279" spans="1:26" x14ac:dyDescent="0.35">
      <c r="A279" s="110">
        <v>44764</v>
      </c>
      <c r="B279" s="109">
        <v>63.86</v>
      </c>
      <c r="C279" s="109">
        <v>63.84</v>
      </c>
      <c r="D279" s="104"/>
      <c r="E279" s="104"/>
      <c r="F279" s="104"/>
      <c r="G279" s="104"/>
      <c r="H279" s="104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</row>
    <row r="280" spans="1:26" x14ac:dyDescent="0.35">
      <c r="A280" s="110">
        <v>44767</v>
      </c>
      <c r="B280" s="109">
        <v>63.87</v>
      </c>
      <c r="C280" s="109">
        <v>63.88</v>
      </c>
      <c r="D280" s="104"/>
      <c r="E280" s="104"/>
      <c r="F280" s="104"/>
      <c r="G280" s="104"/>
      <c r="H280" s="104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</row>
    <row r="281" spans="1:26" x14ac:dyDescent="0.35">
      <c r="A281" s="110">
        <v>44768</v>
      </c>
      <c r="B281" s="109">
        <v>63.87</v>
      </c>
      <c r="C281" s="109">
        <v>63.89</v>
      </c>
      <c r="D281" s="104"/>
      <c r="E281" s="104"/>
      <c r="F281" s="104"/>
      <c r="G281" s="104"/>
      <c r="H281" s="104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</row>
    <row r="282" spans="1:26" x14ac:dyDescent="0.35">
      <c r="A282" s="110">
        <v>44769</v>
      </c>
      <c r="B282" s="109">
        <v>63.87</v>
      </c>
      <c r="C282" s="109">
        <v>63.87</v>
      </c>
      <c r="D282" s="104"/>
      <c r="E282" s="104"/>
      <c r="F282" s="104"/>
      <c r="G282" s="104"/>
      <c r="H282" s="104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</row>
    <row r="283" spans="1:26" x14ac:dyDescent="0.35">
      <c r="A283" s="110">
        <v>44770</v>
      </c>
      <c r="B283" s="109">
        <v>63.87</v>
      </c>
      <c r="C283" s="109">
        <v>63.87</v>
      </c>
      <c r="D283" s="104"/>
      <c r="E283" s="104"/>
      <c r="F283" s="104"/>
      <c r="G283" s="104"/>
      <c r="H283" s="104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</row>
    <row r="284" spans="1:26" x14ac:dyDescent="0.35">
      <c r="A284" s="110">
        <v>44771</v>
      </c>
      <c r="B284" s="109">
        <v>63.87</v>
      </c>
      <c r="C284" s="109">
        <v>63.86</v>
      </c>
      <c r="D284" s="104"/>
      <c r="E284" s="104"/>
      <c r="F284" s="104"/>
      <c r="G284" s="104"/>
      <c r="H284" s="104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</row>
    <row r="285" spans="1:26" x14ac:dyDescent="0.35">
      <c r="A285" s="110">
        <v>44774</v>
      </c>
      <c r="B285" s="109">
        <v>63.87</v>
      </c>
      <c r="C285" s="109">
        <v>63.83</v>
      </c>
      <c r="D285" s="104"/>
      <c r="E285" s="104"/>
      <c r="F285" s="104"/>
      <c r="G285" s="104"/>
      <c r="H285" s="104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</row>
    <row r="286" spans="1:26" x14ac:dyDescent="0.35">
      <c r="A286" s="110">
        <v>44775</v>
      </c>
      <c r="B286" s="109">
        <v>63.87</v>
      </c>
      <c r="C286" s="109">
        <v>63.87</v>
      </c>
      <c r="D286" s="104"/>
      <c r="E286" s="104"/>
      <c r="F286" s="104"/>
      <c r="G286" s="104"/>
      <c r="H286" s="104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</row>
    <row r="287" spans="1:26" x14ac:dyDescent="0.35">
      <c r="A287" s="110">
        <v>44776</v>
      </c>
      <c r="B287" s="109">
        <v>63.87</v>
      </c>
      <c r="C287" s="109">
        <v>63.89</v>
      </c>
      <c r="D287" s="104"/>
      <c r="E287" s="104"/>
      <c r="F287" s="104"/>
      <c r="G287" s="104"/>
      <c r="H287" s="104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</row>
    <row r="288" spans="1:26" x14ac:dyDescent="0.35">
      <c r="A288" s="110">
        <v>44777</v>
      </c>
      <c r="B288" s="109">
        <v>63.87</v>
      </c>
      <c r="C288" s="109">
        <v>63.87</v>
      </c>
      <c r="D288" s="104"/>
      <c r="E288" s="104"/>
      <c r="F288" s="104"/>
      <c r="G288" s="104"/>
      <c r="H288" s="104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</row>
    <row r="289" spans="1:26" x14ac:dyDescent="0.35">
      <c r="A289" s="110">
        <v>44778</v>
      </c>
      <c r="B289" s="109">
        <v>63.87</v>
      </c>
      <c r="C289" s="109">
        <v>63.87</v>
      </c>
      <c r="D289" s="104"/>
      <c r="E289" s="104"/>
      <c r="F289" s="104"/>
      <c r="G289" s="104"/>
      <c r="H289" s="104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</row>
    <row r="290" spans="1:26" x14ac:dyDescent="0.35">
      <c r="A290" s="110">
        <v>44781</v>
      </c>
      <c r="B290" s="109">
        <v>63.87</v>
      </c>
      <c r="C290" s="109">
        <v>63.9</v>
      </c>
      <c r="D290" s="104"/>
      <c r="E290" s="104"/>
      <c r="F290" s="104"/>
      <c r="G290" s="104"/>
      <c r="H290" s="104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</row>
    <row r="291" spans="1:26" x14ac:dyDescent="0.35">
      <c r="A291" s="110">
        <v>44782</v>
      </c>
      <c r="B291" s="109">
        <v>63.87</v>
      </c>
      <c r="C291" s="109">
        <v>63.87</v>
      </c>
      <c r="D291" s="104"/>
      <c r="E291" s="104"/>
      <c r="F291" s="104"/>
      <c r="G291" s="104"/>
      <c r="H291" s="104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</row>
    <row r="292" spans="1:26" x14ac:dyDescent="0.35">
      <c r="A292" s="110">
        <v>44783</v>
      </c>
      <c r="B292" s="109">
        <v>63.87</v>
      </c>
      <c r="C292" s="109">
        <v>63.88</v>
      </c>
      <c r="D292" s="104"/>
      <c r="E292" s="104"/>
      <c r="F292" s="104"/>
      <c r="G292" s="104"/>
      <c r="H292" s="104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</row>
    <row r="293" spans="1:26" x14ac:dyDescent="0.35">
      <c r="A293" s="110">
        <v>44784</v>
      </c>
      <c r="B293" s="109">
        <v>63.87</v>
      </c>
      <c r="C293" s="109">
        <v>63.88</v>
      </c>
      <c r="D293" s="104"/>
      <c r="E293" s="104"/>
      <c r="F293" s="104"/>
      <c r="G293" s="104"/>
      <c r="H293" s="104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</row>
    <row r="294" spans="1:26" x14ac:dyDescent="0.35">
      <c r="A294" s="110">
        <v>44785</v>
      </c>
      <c r="B294" s="109">
        <v>63.87</v>
      </c>
      <c r="C294" s="109">
        <v>63.88</v>
      </c>
      <c r="D294" s="104"/>
      <c r="E294" s="104"/>
      <c r="F294" s="104"/>
      <c r="G294" s="104"/>
      <c r="H294" s="104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</row>
    <row r="295" spans="1:26" x14ac:dyDescent="0.35">
      <c r="A295" s="110">
        <v>44788</v>
      </c>
      <c r="B295" s="109">
        <v>63.87</v>
      </c>
      <c r="C295" s="109">
        <v>63.87</v>
      </c>
      <c r="D295" s="104"/>
      <c r="E295" s="104"/>
      <c r="F295" s="104"/>
      <c r="G295" s="104"/>
      <c r="H295" s="104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</row>
    <row r="296" spans="1:26" x14ac:dyDescent="0.35">
      <c r="A296" s="110">
        <v>44789</v>
      </c>
      <c r="B296" s="109">
        <v>63.87</v>
      </c>
      <c r="C296" s="109">
        <v>63.88</v>
      </c>
      <c r="D296" s="104"/>
      <c r="E296" s="104"/>
      <c r="F296" s="104"/>
      <c r="G296" s="104"/>
      <c r="H296" s="104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</row>
    <row r="297" spans="1:26" x14ac:dyDescent="0.35">
      <c r="A297" s="110">
        <v>44790</v>
      </c>
      <c r="B297" s="109">
        <v>63.87</v>
      </c>
      <c r="C297" s="109">
        <v>63.89</v>
      </c>
      <c r="D297" s="104"/>
      <c r="E297" s="104"/>
      <c r="F297" s="104"/>
      <c r="G297" s="104"/>
      <c r="H297" s="104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</row>
    <row r="298" spans="1:26" x14ac:dyDescent="0.35">
      <c r="A298" s="110">
        <v>44791</v>
      </c>
      <c r="B298" s="109">
        <v>63.87</v>
      </c>
      <c r="C298" s="109">
        <v>63.82</v>
      </c>
      <c r="D298" s="104"/>
      <c r="E298" s="104"/>
      <c r="F298" s="104"/>
      <c r="G298" s="104"/>
      <c r="H298" s="104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</row>
    <row r="299" spans="1:26" x14ac:dyDescent="0.35">
      <c r="A299" s="110">
        <v>44792</v>
      </c>
      <c r="B299" s="109">
        <v>63.87</v>
      </c>
      <c r="C299" s="109">
        <v>63.88</v>
      </c>
      <c r="D299" s="104"/>
      <c r="E299" s="104"/>
      <c r="F299" s="104"/>
      <c r="G299" s="104"/>
      <c r="H299" s="104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</row>
    <row r="300" spans="1:26" x14ac:dyDescent="0.35">
      <c r="A300" s="110">
        <v>44795</v>
      </c>
      <c r="B300" s="109">
        <v>63.87</v>
      </c>
      <c r="C300" s="109">
        <v>63.92</v>
      </c>
      <c r="D300" s="104"/>
      <c r="E300" s="104"/>
      <c r="F300" s="104"/>
      <c r="G300" s="104"/>
      <c r="H300" s="104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</row>
    <row r="301" spans="1:26" x14ac:dyDescent="0.35">
      <c r="A301" s="110">
        <v>44796</v>
      </c>
      <c r="B301" s="109">
        <v>63.87</v>
      </c>
      <c r="C301" s="109">
        <v>63.87</v>
      </c>
      <c r="D301" s="104"/>
      <c r="E301" s="104"/>
      <c r="F301" s="104"/>
      <c r="G301" s="104"/>
      <c r="H301" s="104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</row>
    <row r="302" spans="1:26" x14ac:dyDescent="0.35">
      <c r="A302" s="110">
        <v>44797</v>
      </c>
      <c r="B302" s="109">
        <v>63.87</v>
      </c>
      <c r="C302" s="109">
        <v>63.88</v>
      </c>
      <c r="D302" s="104"/>
      <c r="E302" s="104"/>
      <c r="F302" s="104"/>
      <c r="G302" s="104"/>
      <c r="H302" s="104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</row>
    <row r="303" spans="1:26" x14ac:dyDescent="0.35">
      <c r="A303" s="110">
        <v>44798</v>
      </c>
      <c r="B303" s="109">
        <v>63.87</v>
      </c>
      <c r="C303" s="109">
        <v>63.87</v>
      </c>
      <c r="D303" s="104"/>
      <c r="E303" s="104"/>
      <c r="F303" s="104"/>
      <c r="G303" s="104"/>
      <c r="H303" s="104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</row>
    <row r="304" spans="1:26" x14ac:dyDescent="0.35">
      <c r="A304" s="110">
        <v>44799</v>
      </c>
      <c r="B304" s="109">
        <v>63.87</v>
      </c>
      <c r="C304" s="109">
        <v>63.82</v>
      </c>
      <c r="D304" s="104"/>
      <c r="E304" s="104"/>
      <c r="F304" s="104"/>
      <c r="G304" s="104"/>
      <c r="H304" s="104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</row>
    <row r="305" spans="1:26" x14ac:dyDescent="0.35">
      <c r="A305" s="110">
        <v>44802</v>
      </c>
      <c r="B305" s="109">
        <v>63.87</v>
      </c>
      <c r="C305" s="109">
        <v>63.89</v>
      </c>
      <c r="D305" s="104"/>
      <c r="E305" s="104"/>
      <c r="F305" s="104"/>
      <c r="G305" s="104"/>
      <c r="H305" s="104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</row>
    <row r="306" spans="1:26" x14ac:dyDescent="0.35">
      <c r="A306" s="110">
        <v>44803</v>
      </c>
      <c r="B306" s="109">
        <v>63.87</v>
      </c>
      <c r="C306" s="109">
        <v>63.88</v>
      </c>
      <c r="D306" s="104"/>
      <c r="E306" s="104"/>
      <c r="F306" s="104"/>
      <c r="G306" s="104"/>
      <c r="H306" s="104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</row>
    <row r="307" spans="1:26" x14ac:dyDescent="0.35">
      <c r="A307" s="110">
        <v>44805</v>
      </c>
      <c r="B307" s="109">
        <v>63.87</v>
      </c>
      <c r="C307" s="109">
        <v>63.92</v>
      </c>
      <c r="D307" s="104"/>
      <c r="E307" s="104"/>
      <c r="F307" s="104"/>
      <c r="G307" s="104"/>
      <c r="H307" s="104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</row>
    <row r="308" spans="1:26" x14ac:dyDescent="0.35">
      <c r="A308" s="110">
        <v>44806</v>
      </c>
      <c r="B308" s="109">
        <v>63.87</v>
      </c>
      <c r="C308" s="109">
        <v>63.91</v>
      </c>
      <c r="D308" s="104"/>
      <c r="E308" s="104"/>
      <c r="F308" s="104"/>
      <c r="G308" s="104"/>
      <c r="H308" s="104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</row>
    <row r="309" spans="1:26" x14ac:dyDescent="0.35">
      <c r="A309" s="110">
        <v>44809</v>
      </c>
      <c r="B309" s="109">
        <v>63.87</v>
      </c>
      <c r="C309" s="109">
        <v>63.88</v>
      </c>
      <c r="D309" s="104"/>
      <c r="E309" s="104"/>
      <c r="F309" s="104"/>
      <c r="G309" s="104"/>
      <c r="H309" s="104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</row>
    <row r="310" spans="1:26" x14ac:dyDescent="0.35">
      <c r="A310" s="110">
        <v>44810</v>
      </c>
      <c r="B310" s="109">
        <v>63.87</v>
      </c>
      <c r="C310" s="109">
        <v>63.87</v>
      </c>
      <c r="D310" s="104"/>
      <c r="E310" s="104"/>
      <c r="F310" s="104"/>
      <c r="G310" s="104"/>
      <c r="H310" s="104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</row>
    <row r="311" spans="1:26" x14ac:dyDescent="0.35">
      <c r="A311" s="110">
        <v>44812</v>
      </c>
      <c r="B311" s="109">
        <v>63.87</v>
      </c>
      <c r="C311" s="109">
        <v>63.89</v>
      </c>
      <c r="D311" s="104"/>
      <c r="E311" s="104"/>
      <c r="F311" s="104"/>
      <c r="G311" s="104"/>
      <c r="H311" s="104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</row>
    <row r="312" spans="1:26" x14ac:dyDescent="0.35">
      <c r="A312" s="110">
        <v>44813</v>
      </c>
      <c r="B312" s="109">
        <v>63.87</v>
      </c>
      <c r="C312" s="109">
        <v>63.82</v>
      </c>
      <c r="D312" s="104"/>
      <c r="E312" s="104"/>
      <c r="F312" s="104"/>
      <c r="G312" s="104"/>
      <c r="H312" s="104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</row>
    <row r="313" spans="1:26" x14ac:dyDescent="0.35">
      <c r="A313" s="110">
        <v>44816</v>
      </c>
      <c r="B313" s="109">
        <v>63.87</v>
      </c>
      <c r="C313" s="109">
        <v>63.89</v>
      </c>
      <c r="D313" s="104"/>
      <c r="E313" s="104"/>
      <c r="F313" s="104"/>
      <c r="G313" s="104"/>
      <c r="H313" s="104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</row>
    <row r="314" spans="1:26" x14ac:dyDescent="0.35">
      <c r="A314" s="110">
        <v>44817</v>
      </c>
      <c r="B314" s="109">
        <v>63.87</v>
      </c>
      <c r="C314" s="109">
        <v>63.89</v>
      </c>
      <c r="D314" s="104"/>
      <c r="E314" s="104"/>
      <c r="F314" s="104"/>
      <c r="G314" s="104"/>
      <c r="H314" s="104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</row>
    <row r="315" spans="1:26" x14ac:dyDescent="0.35">
      <c r="A315" s="110">
        <v>44818</v>
      </c>
      <c r="B315" s="109">
        <v>63.87</v>
      </c>
      <c r="C315" s="109">
        <v>63.88</v>
      </c>
      <c r="D315" s="104"/>
      <c r="E315" s="104"/>
      <c r="F315" s="104"/>
      <c r="G315" s="104"/>
      <c r="H315" s="104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</row>
    <row r="316" spans="1:26" x14ac:dyDescent="0.35">
      <c r="A316" s="110">
        <v>44819</v>
      </c>
      <c r="B316" s="109">
        <v>63.87</v>
      </c>
      <c r="C316" s="109">
        <v>63.89</v>
      </c>
      <c r="D316" s="104"/>
      <c r="E316" s="104"/>
      <c r="F316" s="104"/>
      <c r="G316" s="104"/>
      <c r="H316" s="104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</row>
    <row r="317" spans="1:26" x14ac:dyDescent="0.35">
      <c r="A317" s="110">
        <v>44820</v>
      </c>
      <c r="B317" s="109">
        <v>63.87</v>
      </c>
      <c r="C317" s="109">
        <v>63.91</v>
      </c>
      <c r="D317" s="104"/>
      <c r="E317" s="104"/>
      <c r="F317" s="104"/>
      <c r="G317" s="104"/>
      <c r="H317" s="104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</row>
    <row r="318" spans="1:26" x14ac:dyDescent="0.35">
      <c r="A318" s="110">
        <v>44823</v>
      </c>
      <c r="B318" s="109">
        <v>63.87</v>
      </c>
      <c r="C318" s="109">
        <v>63.89</v>
      </c>
      <c r="D318" s="104"/>
      <c r="E318" s="104"/>
      <c r="F318" s="104"/>
      <c r="G318" s="104"/>
      <c r="H318" s="104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</row>
    <row r="319" spans="1:26" x14ac:dyDescent="0.35">
      <c r="A319" s="110">
        <v>44824</v>
      </c>
      <c r="B319" s="109">
        <v>63.87</v>
      </c>
      <c r="C319" s="109">
        <v>63.89</v>
      </c>
      <c r="D319" s="104"/>
      <c r="E319" s="104"/>
      <c r="F319" s="104"/>
      <c r="G319" s="104"/>
      <c r="H319" s="104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</row>
    <row r="320" spans="1:26" x14ac:dyDescent="0.35">
      <c r="A320" s="110">
        <v>44825</v>
      </c>
      <c r="B320" s="109">
        <v>63.87</v>
      </c>
      <c r="C320" s="109">
        <v>63.87</v>
      </c>
      <c r="D320" s="104"/>
      <c r="E320" s="104"/>
      <c r="F320" s="104"/>
      <c r="G320" s="104"/>
      <c r="H320" s="104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</row>
    <row r="321" spans="1:26" x14ac:dyDescent="0.35">
      <c r="A321" s="110">
        <v>44826</v>
      </c>
      <c r="B321" s="109">
        <v>63.87</v>
      </c>
      <c r="C321" s="109">
        <v>63.91</v>
      </c>
      <c r="D321" s="104"/>
      <c r="E321" s="104"/>
      <c r="F321" s="104"/>
      <c r="G321" s="104"/>
      <c r="H321" s="104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</row>
    <row r="322" spans="1:26" x14ac:dyDescent="0.35">
      <c r="A322" s="110">
        <v>44827</v>
      </c>
      <c r="B322" s="109">
        <v>63.87</v>
      </c>
      <c r="C322" s="109">
        <v>63.88</v>
      </c>
      <c r="D322" s="104"/>
      <c r="E322" s="104"/>
      <c r="F322" s="104"/>
      <c r="G322" s="104"/>
      <c r="H322" s="104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</row>
    <row r="323" spans="1:26" x14ac:dyDescent="0.35">
      <c r="A323" s="110">
        <v>44831</v>
      </c>
      <c r="B323" s="109">
        <v>63.87</v>
      </c>
      <c r="C323" s="109">
        <v>63.87</v>
      </c>
      <c r="D323" s="104"/>
      <c r="E323" s="104"/>
      <c r="F323" s="104"/>
      <c r="G323" s="104"/>
      <c r="H323" s="104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</row>
    <row r="324" spans="1:26" x14ac:dyDescent="0.35">
      <c r="A324" s="110">
        <v>44832</v>
      </c>
      <c r="B324" s="109">
        <v>63.87</v>
      </c>
      <c r="C324" s="109">
        <v>63.78</v>
      </c>
      <c r="D324" s="104"/>
      <c r="E324" s="104"/>
      <c r="F324" s="104"/>
      <c r="G324" s="104"/>
      <c r="H324" s="104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</row>
    <row r="325" spans="1:26" x14ac:dyDescent="0.35">
      <c r="A325" s="110">
        <v>44833</v>
      </c>
      <c r="B325" s="109">
        <v>63.87</v>
      </c>
      <c r="C325" s="109">
        <v>63.87</v>
      </c>
      <c r="D325" s="104"/>
      <c r="E325" s="104"/>
      <c r="F325" s="104"/>
      <c r="G325" s="104"/>
      <c r="H325" s="104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</row>
    <row r="326" spans="1:26" x14ac:dyDescent="0.35">
      <c r="A326" s="110">
        <v>44834</v>
      </c>
      <c r="B326" s="109">
        <v>63.87</v>
      </c>
      <c r="C326" s="109">
        <v>63.88</v>
      </c>
      <c r="D326" s="104"/>
      <c r="E326" s="104"/>
      <c r="F326" s="104"/>
      <c r="G326" s="104"/>
      <c r="H326" s="104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</row>
    <row r="327" spans="1:26" x14ac:dyDescent="0.35">
      <c r="A327" s="110">
        <v>44837</v>
      </c>
      <c r="B327" s="109">
        <v>63.87</v>
      </c>
      <c r="C327" s="109">
        <v>63.88</v>
      </c>
      <c r="D327" s="104"/>
      <c r="E327" s="104"/>
      <c r="F327" s="104"/>
      <c r="G327" s="104"/>
      <c r="H327" s="104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</row>
    <row r="328" spans="1:26" x14ac:dyDescent="0.35">
      <c r="A328" s="110">
        <v>44839</v>
      </c>
      <c r="B328" s="109">
        <v>63.87</v>
      </c>
      <c r="C328" s="109">
        <v>63.88</v>
      </c>
      <c r="D328" s="104"/>
      <c r="E328" s="104"/>
      <c r="F328" s="104"/>
      <c r="G328" s="104"/>
      <c r="H328" s="104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</row>
    <row r="329" spans="1:26" x14ac:dyDescent="0.35">
      <c r="A329" s="110">
        <v>44840</v>
      </c>
      <c r="B329" s="109">
        <v>63.87</v>
      </c>
      <c r="C329" s="109">
        <v>63.88</v>
      </c>
      <c r="D329" s="104"/>
      <c r="E329" s="104"/>
      <c r="F329" s="104"/>
      <c r="G329" s="104"/>
      <c r="H329" s="104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</row>
    <row r="330" spans="1:26" x14ac:dyDescent="0.35">
      <c r="A330" s="110">
        <v>44841</v>
      </c>
      <c r="B330" s="109">
        <v>63.87</v>
      </c>
      <c r="C330" s="109">
        <v>63.87</v>
      </c>
      <c r="D330" s="104"/>
      <c r="E330" s="104"/>
      <c r="F330" s="104"/>
      <c r="G330" s="104"/>
      <c r="H330" s="104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</row>
    <row r="331" spans="1:26" x14ac:dyDescent="0.35">
      <c r="A331" s="110">
        <v>44844</v>
      </c>
      <c r="B331" s="109">
        <v>63.87</v>
      </c>
      <c r="C331" s="109">
        <v>63.86</v>
      </c>
      <c r="D331" s="104"/>
      <c r="E331" s="104"/>
      <c r="F331" s="104"/>
      <c r="G331" s="104"/>
      <c r="H331" s="104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</row>
    <row r="332" spans="1:26" x14ac:dyDescent="0.35">
      <c r="A332" s="110">
        <v>44845</v>
      </c>
      <c r="B332" s="109">
        <v>63.87</v>
      </c>
      <c r="C332" s="109">
        <v>63.88</v>
      </c>
      <c r="D332" s="104"/>
      <c r="E332" s="104"/>
      <c r="F332" s="104"/>
      <c r="G332" s="104"/>
      <c r="H332" s="104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</row>
    <row r="333" spans="1:26" x14ac:dyDescent="0.35">
      <c r="A333" s="110">
        <v>44846</v>
      </c>
      <c r="B333" s="109">
        <v>63.87</v>
      </c>
      <c r="C333" s="109">
        <v>63.87</v>
      </c>
      <c r="D333" s="104"/>
      <c r="E333" s="104"/>
      <c r="F333" s="104"/>
      <c r="G333" s="104"/>
      <c r="H333" s="104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</row>
    <row r="334" spans="1:26" x14ac:dyDescent="0.35">
      <c r="A334" s="110">
        <v>44847</v>
      </c>
      <c r="B334" s="109">
        <v>63.87</v>
      </c>
      <c r="C334" s="109">
        <v>63.88</v>
      </c>
      <c r="D334" s="104"/>
      <c r="E334" s="104"/>
      <c r="F334" s="104"/>
      <c r="G334" s="104"/>
      <c r="H334" s="104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</row>
    <row r="335" spans="1:26" x14ac:dyDescent="0.35">
      <c r="A335" s="110">
        <v>44848</v>
      </c>
      <c r="B335" s="109">
        <v>63.87</v>
      </c>
      <c r="C335" s="109">
        <v>63.9</v>
      </c>
      <c r="D335" s="104"/>
      <c r="E335" s="104"/>
      <c r="F335" s="104"/>
      <c r="G335" s="104"/>
      <c r="H335" s="104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</row>
    <row r="336" spans="1:26" x14ac:dyDescent="0.35">
      <c r="A336" s="110">
        <v>44851</v>
      </c>
      <c r="B336" s="109">
        <v>63.87</v>
      </c>
      <c r="C336" s="109">
        <v>63.88</v>
      </c>
      <c r="D336" s="104"/>
      <c r="E336" s="104"/>
      <c r="F336" s="104"/>
      <c r="G336" s="104"/>
      <c r="H336" s="104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</row>
    <row r="337" spans="1:26" x14ac:dyDescent="0.35">
      <c r="A337" s="110">
        <v>44852</v>
      </c>
      <c r="B337" s="109">
        <v>63.87</v>
      </c>
      <c r="C337" s="109">
        <v>63.88</v>
      </c>
      <c r="D337" s="104"/>
      <c r="E337" s="104"/>
      <c r="F337" s="104"/>
      <c r="G337" s="104"/>
      <c r="H337" s="104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</row>
    <row r="338" spans="1:26" x14ac:dyDescent="0.35">
      <c r="A338" s="110">
        <v>44853</v>
      </c>
      <c r="B338" s="109">
        <v>63.87</v>
      </c>
      <c r="C338" s="109">
        <v>63.82</v>
      </c>
      <c r="D338" s="104"/>
      <c r="E338" s="104"/>
      <c r="F338" s="104"/>
      <c r="G338" s="104"/>
      <c r="H338" s="104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</row>
    <row r="339" spans="1:26" x14ac:dyDescent="0.35">
      <c r="A339" s="110">
        <v>44854</v>
      </c>
      <c r="B339" s="109">
        <v>63.87</v>
      </c>
      <c r="C339" s="109">
        <v>63.87</v>
      </c>
      <c r="D339" s="104"/>
      <c r="E339" s="104"/>
      <c r="F339" s="104"/>
      <c r="G339" s="104"/>
      <c r="H339" s="104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</row>
    <row r="340" spans="1:26" x14ac:dyDescent="0.35">
      <c r="A340" s="110">
        <v>44855</v>
      </c>
      <c r="B340" s="109">
        <v>63.87</v>
      </c>
      <c r="C340" s="109">
        <v>63.89</v>
      </c>
      <c r="D340" s="104"/>
      <c r="E340" s="104"/>
      <c r="F340" s="104"/>
      <c r="G340" s="104"/>
      <c r="H340" s="104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</row>
    <row r="341" spans="1:26" x14ac:dyDescent="0.35">
      <c r="A341" s="110">
        <v>44858</v>
      </c>
      <c r="B341" s="109">
        <v>63.87</v>
      </c>
      <c r="C341" s="109">
        <v>63.88</v>
      </c>
      <c r="D341" s="104"/>
      <c r="E341" s="104"/>
      <c r="F341" s="104"/>
      <c r="G341" s="104"/>
      <c r="H341" s="104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</row>
    <row r="342" spans="1:26" x14ac:dyDescent="0.35">
      <c r="A342" s="110">
        <v>44859</v>
      </c>
      <c r="B342" s="109">
        <v>63.87</v>
      </c>
      <c r="C342" s="109">
        <v>63.88</v>
      </c>
      <c r="D342" s="104"/>
      <c r="E342" s="104"/>
      <c r="F342" s="104"/>
      <c r="G342" s="104"/>
      <c r="H342" s="104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</row>
    <row r="343" spans="1:26" x14ac:dyDescent="0.35">
      <c r="A343" s="110">
        <v>44860</v>
      </c>
      <c r="B343" s="109">
        <v>63.87</v>
      </c>
      <c r="C343" s="109">
        <v>63.88</v>
      </c>
      <c r="D343" s="104"/>
      <c r="E343" s="104"/>
      <c r="F343" s="104"/>
      <c r="G343" s="104"/>
      <c r="H343" s="104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</row>
    <row r="344" spans="1:26" x14ac:dyDescent="0.35">
      <c r="A344" s="110">
        <v>44861</v>
      </c>
      <c r="B344" s="109">
        <v>63.87</v>
      </c>
      <c r="C344" s="109">
        <v>63.87</v>
      </c>
      <c r="D344" s="104"/>
      <c r="E344" s="104"/>
      <c r="F344" s="104"/>
      <c r="G344" s="104"/>
      <c r="H344" s="104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</row>
    <row r="345" spans="1:26" x14ac:dyDescent="0.35">
      <c r="A345" s="110">
        <v>44862</v>
      </c>
      <c r="B345" s="109">
        <v>63.87</v>
      </c>
      <c r="C345" s="109">
        <v>63.83</v>
      </c>
      <c r="D345" s="104"/>
      <c r="E345" s="104"/>
      <c r="F345" s="104"/>
      <c r="G345" s="104"/>
      <c r="H345" s="104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</row>
    <row r="346" spans="1:26" x14ac:dyDescent="0.35">
      <c r="A346" s="110">
        <v>44865</v>
      </c>
      <c r="B346" s="109">
        <v>63.87</v>
      </c>
      <c r="C346" s="109">
        <v>63.9</v>
      </c>
      <c r="D346" s="104"/>
      <c r="E346" s="104"/>
      <c r="F346" s="104"/>
      <c r="G346" s="104"/>
      <c r="H346" s="104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</row>
    <row r="347" spans="1:26" x14ac:dyDescent="0.35">
      <c r="A347" s="110">
        <v>44866</v>
      </c>
      <c r="B347" s="109">
        <v>63.87</v>
      </c>
      <c r="C347" s="109">
        <v>63.9</v>
      </c>
      <c r="D347" s="104"/>
      <c r="E347" s="104"/>
      <c r="F347" s="104"/>
      <c r="G347" s="104"/>
      <c r="H347" s="104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</row>
    <row r="348" spans="1:26" x14ac:dyDescent="0.35">
      <c r="A348" s="110">
        <v>44867</v>
      </c>
      <c r="B348" s="109">
        <v>63.87</v>
      </c>
      <c r="C348" s="109">
        <v>63.9</v>
      </c>
      <c r="D348" s="104"/>
      <c r="E348" s="104"/>
      <c r="F348" s="104"/>
      <c r="G348" s="104"/>
      <c r="H348" s="104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</row>
    <row r="349" spans="1:26" x14ac:dyDescent="0.35">
      <c r="A349" s="110">
        <v>44868</v>
      </c>
      <c r="B349" s="109">
        <v>63.87</v>
      </c>
      <c r="C349" s="109">
        <v>63.89</v>
      </c>
      <c r="D349" s="104"/>
      <c r="E349" s="104"/>
      <c r="F349" s="104"/>
      <c r="G349" s="104"/>
      <c r="H349" s="104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</row>
    <row r="350" spans="1:26" x14ac:dyDescent="0.35">
      <c r="A350" s="110">
        <v>44869</v>
      </c>
      <c r="B350" s="109">
        <v>63.87</v>
      </c>
      <c r="C350" s="109">
        <v>63.88</v>
      </c>
      <c r="D350" s="104"/>
      <c r="E350" s="104"/>
      <c r="F350" s="104"/>
      <c r="G350" s="104"/>
      <c r="H350" s="104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</row>
    <row r="351" spans="1:26" x14ac:dyDescent="0.35">
      <c r="A351" s="110">
        <v>44872</v>
      </c>
      <c r="B351" s="109">
        <v>63.87</v>
      </c>
      <c r="C351" s="109">
        <v>63.87</v>
      </c>
      <c r="D351" s="104"/>
      <c r="E351" s="104"/>
      <c r="F351" s="104"/>
      <c r="G351" s="104"/>
      <c r="H351" s="104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</row>
    <row r="352" spans="1:26" x14ac:dyDescent="0.35">
      <c r="A352" s="110">
        <v>44873</v>
      </c>
      <c r="B352" s="109">
        <v>63.87</v>
      </c>
      <c r="C352" s="109">
        <v>63.9</v>
      </c>
      <c r="D352" s="104"/>
      <c r="E352" s="104"/>
      <c r="F352" s="104"/>
      <c r="G352" s="104"/>
      <c r="H352" s="104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</row>
    <row r="353" spans="1:26" x14ac:dyDescent="0.35">
      <c r="A353" s="110">
        <v>44874</v>
      </c>
      <c r="B353" s="109">
        <v>63.87</v>
      </c>
      <c r="C353" s="109">
        <v>63.87</v>
      </c>
      <c r="D353" s="104"/>
      <c r="E353" s="104"/>
      <c r="F353" s="104"/>
      <c r="G353" s="104"/>
      <c r="H353" s="104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</row>
    <row r="354" spans="1:26" x14ac:dyDescent="0.35">
      <c r="A354" s="110">
        <v>44876</v>
      </c>
      <c r="B354" s="109">
        <v>63.87</v>
      </c>
      <c r="C354" s="109">
        <v>63.94</v>
      </c>
      <c r="D354" s="104"/>
      <c r="E354" s="104"/>
      <c r="F354" s="104"/>
      <c r="G354" s="104"/>
      <c r="H354" s="104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</row>
    <row r="355" spans="1:26" x14ac:dyDescent="0.35">
      <c r="A355" s="110">
        <v>44879</v>
      </c>
      <c r="B355" s="109">
        <v>63.87</v>
      </c>
      <c r="C355" s="109">
        <v>63.88</v>
      </c>
      <c r="D355" s="104"/>
      <c r="E355" s="104"/>
      <c r="F355" s="104"/>
      <c r="G355" s="104"/>
      <c r="H355" s="104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</row>
    <row r="356" spans="1:26" x14ac:dyDescent="0.35">
      <c r="A356" s="110">
        <v>44880</v>
      </c>
      <c r="B356" s="109">
        <v>63.87</v>
      </c>
      <c r="C356" s="109">
        <v>63.9</v>
      </c>
      <c r="D356" s="104"/>
      <c r="E356" s="104"/>
      <c r="F356" s="104"/>
      <c r="G356" s="104"/>
      <c r="H356" s="104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</row>
    <row r="357" spans="1:26" x14ac:dyDescent="0.35">
      <c r="A357" s="110">
        <v>44881</v>
      </c>
      <c r="B357" s="109">
        <v>63.87</v>
      </c>
      <c r="C357" s="109">
        <v>63.89</v>
      </c>
      <c r="D357" s="104"/>
      <c r="E357" s="104"/>
      <c r="F357" s="104"/>
      <c r="G357" s="104"/>
      <c r="H357" s="104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</row>
    <row r="358" spans="1:26" x14ac:dyDescent="0.35">
      <c r="A358" s="110">
        <v>44882</v>
      </c>
      <c r="B358" s="109">
        <v>63.87</v>
      </c>
      <c r="C358" s="109">
        <v>63.91</v>
      </c>
      <c r="D358" s="104"/>
      <c r="E358" s="104"/>
      <c r="F358" s="104"/>
      <c r="G358" s="104"/>
      <c r="H358" s="104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</row>
    <row r="359" spans="1:26" x14ac:dyDescent="0.35">
      <c r="A359" s="110">
        <v>44883</v>
      </c>
      <c r="B359" s="109">
        <v>63.87</v>
      </c>
      <c r="C359" s="109">
        <v>63.87</v>
      </c>
      <c r="D359" s="104"/>
      <c r="E359" s="104"/>
      <c r="F359" s="104"/>
      <c r="G359" s="104"/>
      <c r="H359" s="104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</row>
    <row r="360" spans="1:26" x14ac:dyDescent="0.35">
      <c r="A360" s="110">
        <v>44886</v>
      </c>
      <c r="B360" s="109">
        <v>63.87</v>
      </c>
      <c r="C360" s="109">
        <v>63.9</v>
      </c>
      <c r="D360" s="104"/>
      <c r="E360" s="104"/>
      <c r="F360" s="104"/>
      <c r="G360" s="104"/>
      <c r="H360" s="104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</row>
    <row r="361" spans="1:26" x14ac:dyDescent="0.35">
      <c r="A361" s="110">
        <v>44887</v>
      </c>
      <c r="B361" s="109">
        <v>63.87</v>
      </c>
      <c r="C361" s="109">
        <v>63.9</v>
      </c>
      <c r="D361" s="104"/>
      <c r="E361" s="104"/>
      <c r="F361" s="104"/>
      <c r="G361" s="104"/>
      <c r="H361" s="104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</row>
    <row r="362" spans="1:26" x14ac:dyDescent="0.35">
      <c r="A362" s="110">
        <v>44888</v>
      </c>
      <c r="B362" s="109">
        <v>63.87</v>
      </c>
      <c r="C362" s="109">
        <v>63.87</v>
      </c>
      <c r="D362" s="104"/>
      <c r="E362" s="104"/>
      <c r="F362" s="104"/>
      <c r="G362" s="104"/>
      <c r="H362" s="104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</row>
    <row r="363" spans="1:26" x14ac:dyDescent="0.35">
      <c r="A363" s="110">
        <v>44889</v>
      </c>
      <c r="B363" s="109">
        <v>63.87</v>
      </c>
      <c r="C363" s="109">
        <v>63.91</v>
      </c>
      <c r="D363" s="104"/>
      <c r="E363" s="104"/>
      <c r="F363" s="104"/>
      <c r="G363" s="104"/>
      <c r="H363" s="104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</row>
    <row r="364" spans="1:26" x14ac:dyDescent="0.35">
      <c r="A364" s="110">
        <v>44890</v>
      </c>
      <c r="B364" s="109">
        <v>63.87</v>
      </c>
      <c r="C364" s="109">
        <v>63.89</v>
      </c>
      <c r="D364" s="104"/>
      <c r="E364" s="104"/>
      <c r="F364" s="104"/>
      <c r="G364" s="104"/>
      <c r="H364" s="104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</row>
    <row r="365" spans="1:26" x14ac:dyDescent="0.35">
      <c r="A365" s="110">
        <v>44893</v>
      </c>
      <c r="B365" s="109">
        <v>63.87</v>
      </c>
      <c r="C365" s="109">
        <v>63.88</v>
      </c>
      <c r="D365" s="104"/>
      <c r="E365" s="104"/>
      <c r="F365" s="104"/>
      <c r="G365" s="104"/>
      <c r="H365" s="104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</row>
    <row r="366" spans="1:26" x14ac:dyDescent="0.35">
      <c r="A366" s="110">
        <v>44894</v>
      </c>
      <c r="B366" s="109">
        <v>63.87</v>
      </c>
      <c r="C366" s="109">
        <v>63.99</v>
      </c>
      <c r="D366" s="104"/>
      <c r="E366" s="104"/>
      <c r="F366" s="104"/>
      <c r="G366" s="104"/>
      <c r="H366" s="104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</row>
    <row r="367" spans="1:26" x14ac:dyDescent="0.35">
      <c r="A367" s="110">
        <v>44895</v>
      </c>
      <c r="B367" s="109">
        <v>63.87</v>
      </c>
      <c r="C367" s="109">
        <v>63.87</v>
      </c>
      <c r="D367" s="104"/>
      <c r="E367" s="104"/>
      <c r="F367" s="104"/>
      <c r="G367" s="104"/>
      <c r="H367" s="104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</row>
    <row r="368" spans="1:26" x14ac:dyDescent="0.35">
      <c r="A368" s="110">
        <v>44896</v>
      </c>
      <c r="B368" s="109">
        <v>63.87</v>
      </c>
      <c r="C368" s="109">
        <v>63.92</v>
      </c>
      <c r="D368" s="104"/>
      <c r="E368" s="104"/>
      <c r="F368" s="104"/>
      <c r="G368" s="104"/>
      <c r="H368" s="104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</row>
    <row r="369" spans="1:26" x14ac:dyDescent="0.35">
      <c r="A369" s="110">
        <v>44897</v>
      </c>
      <c r="B369" s="109">
        <v>63.87</v>
      </c>
      <c r="C369" s="109">
        <v>63.94</v>
      </c>
      <c r="D369" s="104"/>
      <c r="E369" s="104"/>
      <c r="F369" s="104"/>
      <c r="G369" s="104"/>
      <c r="H369" s="104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</row>
    <row r="370" spans="1:26" x14ac:dyDescent="0.35">
      <c r="A370" s="110">
        <v>44900</v>
      </c>
      <c r="B370" s="109">
        <v>63.87</v>
      </c>
      <c r="C370" s="109">
        <v>63.93</v>
      </c>
      <c r="D370" s="104"/>
      <c r="E370" s="104"/>
      <c r="F370" s="104"/>
      <c r="G370" s="104"/>
      <c r="H370" s="104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</row>
    <row r="371" spans="1:26" x14ac:dyDescent="0.35">
      <c r="A371" s="110">
        <v>44901</v>
      </c>
      <c r="B371" s="109">
        <v>63.87</v>
      </c>
      <c r="C371" s="109">
        <v>63.93</v>
      </c>
      <c r="D371" s="104"/>
      <c r="E371" s="104"/>
      <c r="F371" s="104"/>
      <c r="G371" s="104"/>
      <c r="H371" s="104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</row>
    <row r="372" spans="1:26" x14ac:dyDescent="0.35">
      <c r="A372" s="110">
        <v>44902</v>
      </c>
      <c r="B372" s="109">
        <v>63.87</v>
      </c>
      <c r="C372" s="109">
        <v>63.89</v>
      </c>
      <c r="D372" s="104"/>
      <c r="E372" s="104"/>
      <c r="F372" s="104"/>
      <c r="G372" s="104"/>
      <c r="H372" s="104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</row>
    <row r="373" spans="1:26" x14ac:dyDescent="0.35">
      <c r="A373" s="110">
        <v>44903</v>
      </c>
      <c r="B373" s="109">
        <v>63.87</v>
      </c>
      <c r="C373" s="109">
        <v>63.89</v>
      </c>
      <c r="D373" s="104"/>
      <c r="E373" s="104"/>
      <c r="F373" s="104"/>
      <c r="G373" s="104"/>
      <c r="H373" s="104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</row>
    <row r="374" spans="1:26" x14ac:dyDescent="0.35">
      <c r="A374" s="110">
        <v>44904</v>
      </c>
      <c r="B374" s="109">
        <v>63.87</v>
      </c>
      <c r="C374" s="109">
        <v>63.92</v>
      </c>
      <c r="D374" s="104"/>
      <c r="E374" s="104"/>
      <c r="F374" s="104"/>
      <c r="G374" s="104"/>
      <c r="H374" s="104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</row>
    <row r="375" spans="1:26" x14ac:dyDescent="0.35">
      <c r="A375" s="110">
        <v>44907</v>
      </c>
      <c r="B375" s="109">
        <v>63.87</v>
      </c>
      <c r="C375" s="109">
        <v>63.91</v>
      </c>
      <c r="D375" s="104"/>
      <c r="E375" s="104"/>
      <c r="F375" s="104"/>
      <c r="G375" s="104"/>
      <c r="H375" s="104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</row>
    <row r="376" spans="1:26" x14ac:dyDescent="0.35">
      <c r="A376" s="110">
        <v>44908</v>
      </c>
      <c r="B376" s="109">
        <v>63.87</v>
      </c>
      <c r="C376" s="109">
        <v>63.94</v>
      </c>
      <c r="D376" s="104"/>
      <c r="E376" s="104"/>
      <c r="F376" s="104"/>
      <c r="G376" s="104"/>
      <c r="H376" s="104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</row>
    <row r="377" spans="1:26" x14ac:dyDescent="0.35">
      <c r="A377" s="110">
        <v>44909</v>
      </c>
      <c r="B377" s="109">
        <v>63.87</v>
      </c>
      <c r="C377" s="109">
        <v>63.87</v>
      </c>
      <c r="D377" s="104"/>
      <c r="E377" s="104"/>
      <c r="F377" s="104"/>
      <c r="G377" s="104"/>
      <c r="H377" s="104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</row>
    <row r="378" spans="1:26" x14ac:dyDescent="0.35">
      <c r="A378" s="110">
        <v>44910</v>
      </c>
      <c r="B378" s="109">
        <v>63.87</v>
      </c>
      <c r="C378" s="109">
        <v>63.92</v>
      </c>
      <c r="D378" s="104"/>
      <c r="E378" s="104"/>
      <c r="F378" s="104"/>
      <c r="G378" s="104"/>
      <c r="H378" s="104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</row>
    <row r="379" spans="1:26" x14ac:dyDescent="0.35">
      <c r="A379" s="110">
        <v>44911</v>
      </c>
      <c r="B379" s="109">
        <v>63.87</v>
      </c>
      <c r="C379" s="109">
        <v>63.89</v>
      </c>
      <c r="D379" s="104"/>
      <c r="E379" s="104"/>
      <c r="F379" s="104"/>
      <c r="G379" s="104"/>
      <c r="H379" s="104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</row>
    <row r="380" spans="1:26" x14ac:dyDescent="0.35">
      <c r="A380" s="110">
        <v>44914</v>
      </c>
      <c r="B380" s="109">
        <v>63.87</v>
      </c>
      <c r="C380" s="109">
        <v>63.89</v>
      </c>
      <c r="D380" s="104"/>
      <c r="E380" s="104"/>
      <c r="F380" s="104"/>
      <c r="G380" s="104"/>
      <c r="H380" s="104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</row>
    <row r="381" spans="1:26" x14ac:dyDescent="0.35">
      <c r="A381" s="110">
        <v>44915</v>
      </c>
      <c r="B381" s="109">
        <v>63.87</v>
      </c>
      <c r="C381" s="109">
        <v>63.87</v>
      </c>
      <c r="D381" s="104"/>
      <c r="E381" s="104"/>
      <c r="F381" s="104"/>
      <c r="G381" s="104"/>
      <c r="H381" s="104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</row>
    <row r="382" spans="1:26" x14ac:dyDescent="0.35">
      <c r="A382" s="110">
        <v>44916</v>
      </c>
      <c r="B382" s="109">
        <v>63.87</v>
      </c>
      <c r="C382" s="109">
        <v>63.89</v>
      </c>
      <c r="D382" s="104"/>
      <c r="E382" s="104"/>
      <c r="F382" s="104"/>
      <c r="G382" s="104"/>
      <c r="H382" s="104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</row>
    <row r="383" spans="1:26" x14ac:dyDescent="0.35">
      <c r="A383" s="110">
        <v>44917</v>
      </c>
      <c r="B383" s="109">
        <v>63.87</v>
      </c>
      <c r="C383" s="109">
        <v>63.87</v>
      </c>
      <c r="D383" s="104"/>
      <c r="E383" s="104"/>
      <c r="F383" s="104"/>
      <c r="G383" s="104"/>
      <c r="H383" s="104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</row>
    <row r="384" spans="1:26" x14ac:dyDescent="0.35">
      <c r="A384" s="110">
        <v>44918</v>
      </c>
      <c r="B384" s="109">
        <v>63.87</v>
      </c>
      <c r="C384" s="109">
        <v>63.87</v>
      </c>
      <c r="D384" s="104"/>
      <c r="E384" s="104"/>
      <c r="F384" s="104"/>
      <c r="G384" s="104"/>
      <c r="H384" s="104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</row>
    <row r="385" spans="1:26" x14ac:dyDescent="0.35">
      <c r="A385" s="110">
        <v>44922</v>
      </c>
      <c r="B385" s="109">
        <v>63.87</v>
      </c>
      <c r="C385" s="109">
        <v>63.85</v>
      </c>
      <c r="D385" s="104"/>
      <c r="E385" s="104"/>
      <c r="F385" s="104"/>
      <c r="G385" s="104"/>
      <c r="H385" s="104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</row>
    <row r="386" spans="1:26" x14ac:dyDescent="0.35">
      <c r="A386" s="110">
        <v>44923</v>
      </c>
      <c r="B386" s="109">
        <v>63.87</v>
      </c>
      <c r="C386" s="109">
        <v>63.9</v>
      </c>
      <c r="D386" s="104"/>
      <c r="E386" s="104"/>
      <c r="F386" s="104"/>
      <c r="G386" s="104"/>
      <c r="H386" s="104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</row>
    <row r="387" spans="1:26" x14ac:dyDescent="0.35">
      <c r="A387" s="110">
        <v>44924</v>
      </c>
      <c r="B387" s="109">
        <v>63.87</v>
      </c>
      <c r="C387" s="109">
        <v>63.88</v>
      </c>
      <c r="D387" s="104"/>
      <c r="E387" s="104"/>
      <c r="F387" s="104"/>
      <c r="G387" s="104"/>
      <c r="H387" s="104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</row>
    <row r="388" spans="1:26" x14ac:dyDescent="0.35">
      <c r="A388" s="110">
        <v>44925</v>
      </c>
      <c r="B388" s="109">
        <v>63.87</v>
      </c>
      <c r="C388" s="109">
        <v>63.88</v>
      </c>
      <c r="D388" s="104"/>
      <c r="E388" s="104"/>
      <c r="F388" s="104"/>
      <c r="G388" s="104"/>
      <c r="H388" s="104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</row>
    <row r="389" spans="1:26" x14ac:dyDescent="0.35">
      <c r="A389" s="110">
        <v>44929</v>
      </c>
      <c r="B389" s="109">
        <v>63.87</v>
      </c>
      <c r="C389" s="109">
        <v>63.9</v>
      </c>
      <c r="D389" s="104"/>
      <c r="E389" s="104"/>
      <c r="F389" s="104"/>
      <c r="G389" s="104"/>
      <c r="H389" s="104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</row>
    <row r="390" spans="1:26" x14ac:dyDescent="0.35">
      <c r="A390" s="110">
        <v>44930</v>
      </c>
      <c r="B390" s="109">
        <v>63.88</v>
      </c>
      <c r="C390" s="109">
        <v>63.91</v>
      </c>
      <c r="D390" s="104"/>
      <c r="E390" s="104"/>
      <c r="F390" s="104"/>
      <c r="G390" s="104"/>
      <c r="H390" s="104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</row>
    <row r="391" spans="1:26" x14ac:dyDescent="0.35">
      <c r="A391" s="110">
        <v>44931</v>
      </c>
      <c r="B391" s="109">
        <v>63.88</v>
      </c>
      <c r="C391" s="109">
        <v>63.9</v>
      </c>
      <c r="D391" s="104"/>
      <c r="E391" s="104"/>
      <c r="F391" s="104"/>
      <c r="G391" s="104"/>
      <c r="H391" s="104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</row>
    <row r="392" spans="1:26" x14ac:dyDescent="0.35">
      <c r="A392" s="110">
        <v>44932</v>
      </c>
      <c r="B392" s="109">
        <v>63.88</v>
      </c>
      <c r="C392" s="109">
        <v>63.96</v>
      </c>
      <c r="D392" s="104"/>
      <c r="E392" s="104"/>
      <c r="F392" s="104"/>
      <c r="G392" s="104"/>
      <c r="H392" s="104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</row>
    <row r="393" spans="1:26" x14ac:dyDescent="0.35">
      <c r="A393" s="110">
        <v>44935</v>
      </c>
      <c r="B393" s="109">
        <v>63.88</v>
      </c>
      <c r="C393" s="109">
        <v>63.88</v>
      </c>
      <c r="D393" s="104"/>
      <c r="E393" s="104"/>
      <c r="F393" s="104"/>
      <c r="G393" s="104"/>
      <c r="H393" s="104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</row>
    <row r="394" spans="1:26" x14ac:dyDescent="0.35">
      <c r="A394" s="110">
        <v>44936</v>
      </c>
      <c r="B394" s="109">
        <v>63.88</v>
      </c>
      <c r="C394" s="109">
        <v>63.99</v>
      </c>
      <c r="D394" s="104"/>
      <c r="E394" s="104"/>
      <c r="F394" s="104"/>
      <c r="G394" s="104"/>
      <c r="H394" s="104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</row>
    <row r="395" spans="1:26" x14ac:dyDescent="0.35">
      <c r="A395" s="110">
        <v>44937</v>
      </c>
      <c r="B395" s="109">
        <v>63.88</v>
      </c>
      <c r="C395" s="109">
        <v>63.94</v>
      </c>
      <c r="D395" s="104"/>
      <c r="E395" s="104"/>
      <c r="F395" s="104"/>
      <c r="G395" s="104"/>
      <c r="H395" s="104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</row>
    <row r="396" spans="1:26" x14ac:dyDescent="0.35">
      <c r="A396" s="110">
        <v>44938</v>
      </c>
      <c r="B396" s="109">
        <v>63.88</v>
      </c>
      <c r="C396" s="109">
        <v>63.88</v>
      </c>
      <c r="D396" s="104"/>
      <c r="E396" s="104"/>
      <c r="F396" s="104"/>
      <c r="G396" s="104"/>
      <c r="H396" s="104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</row>
    <row r="397" spans="1:26" x14ac:dyDescent="0.35">
      <c r="A397" s="110">
        <v>44939</v>
      </c>
      <c r="B397" s="109">
        <v>63.88</v>
      </c>
      <c r="C397" s="109">
        <v>63.89</v>
      </c>
      <c r="D397" s="104"/>
      <c r="E397" s="104"/>
      <c r="F397" s="104"/>
      <c r="G397" s="104"/>
      <c r="H397" s="104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</row>
    <row r="398" spans="1:26" x14ac:dyDescent="0.35">
      <c r="A398" s="110">
        <v>44942</v>
      </c>
      <c r="B398" s="109">
        <v>63.88</v>
      </c>
      <c r="C398" s="109">
        <v>63.91</v>
      </c>
      <c r="D398" s="104"/>
      <c r="E398" s="104"/>
      <c r="F398" s="104"/>
      <c r="G398" s="104"/>
      <c r="H398" s="104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</row>
    <row r="399" spans="1:26" x14ac:dyDescent="0.35">
      <c r="A399" s="110">
        <v>44943</v>
      </c>
      <c r="B399" s="109">
        <v>63.88</v>
      </c>
      <c r="C399" s="109">
        <v>63.89</v>
      </c>
      <c r="D399" s="104"/>
      <c r="E399" s="104"/>
      <c r="F399" s="104"/>
      <c r="G399" s="104"/>
      <c r="H399" s="104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</row>
    <row r="400" spans="1:26" x14ac:dyDescent="0.35">
      <c r="A400" s="110">
        <v>44944</v>
      </c>
      <c r="B400" s="109">
        <v>63.88</v>
      </c>
      <c r="C400" s="109">
        <v>63.89</v>
      </c>
      <c r="D400" s="104"/>
      <c r="E400" s="104"/>
      <c r="F400" s="104"/>
      <c r="G400" s="104"/>
      <c r="H400" s="104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</row>
    <row r="401" spans="1:26" x14ac:dyDescent="0.35">
      <c r="A401" s="110">
        <v>44945</v>
      </c>
      <c r="B401" s="109">
        <v>63.88</v>
      </c>
      <c r="C401" s="109">
        <v>63.9</v>
      </c>
      <c r="D401" s="104"/>
      <c r="E401" s="104"/>
      <c r="F401" s="104"/>
      <c r="G401" s="104"/>
      <c r="H401" s="104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</row>
    <row r="402" spans="1:26" x14ac:dyDescent="0.35">
      <c r="A402" s="110">
        <v>44946</v>
      </c>
      <c r="B402" s="109">
        <v>63.88</v>
      </c>
      <c r="C402" s="109">
        <v>63.9</v>
      </c>
      <c r="D402" s="104"/>
      <c r="E402" s="104"/>
      <c r="F402" s="104"/>
      <c r="G402" s="104"/>
      <c r="H402" s="104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</row>
    <row r="403" spans="1:26" x14ac:dyDescent="0.35">
      <c r="A403" s="110">
        <v>44949</v>
      </c>
      <c r="B403" s="109">
        <v>63.88</v>
      </c>
      <c r="C403" s="109">
        <v>63.88</v>
      </c>
      <c r="D403" s="104"/>
      <c r="E403" s="104"/>
      <c r="F403" s="104"/>
      <c r="G403" s="104"/>
      <c r="H403" s="104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</row>
    <row r="404" spans="1:26" x14ac:dyDescent="0.35">
      <c r="A404" s="110">
        <v>44950</v>
      </c>
      <c r="B404" s="109">
        <v>63.88</v>
      </c>
      <c r="C404" s="109">
        <v>63.92</v>
      </c>
      <c r="D404" s="104"/>
      <c r="E404" s="104"/>
      <c r="F404" s="104"/>
      <c r="G404" s="104"/>
      <c r="H404" s="104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</row>
    <row r="405" spans="1:26" x14ac:dyDescent="0.35">
      <c r="A405" s="110">
        <v>44951</v>
      </c>
      <c r="B405" s="109">
        <v>63.88</v>
      </c>
      <c r="C405" s="109">
        <v>63.9</v>
      </c>
      <c r="D405" s="104"/>
      <c r="E405" s="104"/>
      <c r="F405" s="104"/>
      <c r="G405" s="104"/>
      <c r="H405" s="104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</row>
    <row r="406" spans="1:26" x14ac:dyDescent="0.35">
      <c r="A406" s="110">
        <v>44952</v>
      </c>
      <c r="B406" s="109">
        <v>63.88</v>
      </c>
      <c r="C406" s="109">
        <v>63.935000000000002</v>
      </c>
      <c r="D406" s="104"/>
      <c r="E406" s="104"/>
      <c r="F406" s="104"/>
      <c r="G406" s="104"/>
      <c r="H406" s="104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</row>
    <row r="407" spans="1:26" x14ac:dyDescent="0.35">
      <c r="A407" s="110">
        <v>44953</v>
      </c>
      <c r="B407" s="109">
        <v>63.88</v>
      </c>
      <c r="C407" s="109">
        <v>63.875</v>
      </c>
      <c r="D407" s="104"/>
      <c r="E407" s="104"/>
      <c r="F407" s="104"/>
      <c r="G407" s="104"/>
      <c r="H407" s="104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</row>
    <row r="408" spans="1:26" x14ac:dyDescent="0.35">
      <c r="A408" s="110">
        <v>44956</v>
      </c>
      <c r="B408" s="109">
        <v>63.88</v>
      </c>
      <c r="C408" s="109">
        <v>64.069999999999993</v>
      </c>
      <c r="D408" s="104"/>
      <c r="E408" s="104"/>
      <c r="F408" s="104"/>
      <c r="G408" s="104"/>
      <c r="H408" s="104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</row>
    <row r="409" spans="1:26" x14ac:dyDescent="0.35">
      <c r="A409" s="110">
        <v>44957</v>
      </c>
      <c r="B409" s="109">
        <v>63.88</v>
      </c>
      <c r="C409" s="109">
        <v>63.894999999999996</v>
      </c>
      <c r="D409" s="104"/>
      <c r="E409" s="104"/>
      <c r="F409" s="104"/>
      <c r="G409" s="104"/>
      <c r="H409" s="104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</row>
    <row r="410" spans="1:26" x14ac:dyDescent="0.35">
      <c r="A410" s="110">
        <v>44958</v>
      </c>
      <c r="B410" s="109">
        <v>63.88</v>
      </c>
      <c r="C410" s="109">
        <v>64.015000000000001</v>
      </c>
      <c r="D410" s="104"/>
      <c r="E410" s="104"/>
      <c r="F410" s="104"/>
      <c r="G410" s="104"/>
      <c r="H410" s="104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</row>
    <row r="411" spans="1:26" x14ac:dyDescent="0.35">
      <c r="A411" s="110">
        <v>44959</v>
      </c>
      <c r="B411" s="109">
        <v>63.87</v>
      </c>
      <c r="C411" s="109">
        <v>63.94</v>
      </c>
      <c r="D411" s="104"/>
      <c r="E411" s="104"/>
      <c r="F411" s="104"/>
      <c r="G411" s="104"/>
      <c r="H411" s="104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</row>
    <row r="412" spans="1:26" x14ac:dyDescent="0.35">
      <c r="A412" s="110">
        <v>44963</v>
      </c>
      <c r="B412" s="109">
        <v>63.87</v>
      </c>
      <c r="C412" s="109">
        <v>63.91</v>
      </c>
      <c r="D412" s="104"/>
      <c r="E412" s="104"/>
      <c r="F412" s="104"/>
      <c r="G412" s="104"/>
      <c r="H412" s="104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</row>
    <row r="413" spans="1:26" x14ac:dyDescent="0.35">
      <c r="A413" s="110">
        <v>44964</v>
      </c>
      <c r="B413" s="109">
        <v>63.88</v>
      </c>
      <c r="C413" s="109">
        <v>63.91</v>
      </c>
      <c r="D413" s="104"/>
      <c r="E413" s="104"/>
      <c r="F413" s="104"/>
      <c r="G413" s="104"/>
      <c r="H413" s="104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</row>
    <row r="414" spans="1:26" x14ac:dyDescent="0.35">
      <c r="A414" s="110">
        <v>44965</v>
      </c>
      <c r="B414" s="109">
        <v>63.88</v>
      </c>
      <c r="C414" s="109">
        <v>64.03</v>
      </c>
      <c r="D414" s="104"/>
      <c r="E414" s="104"/>
      <c r="F414" s="104"/>
      <c r="G414" s="104"/>
      <c r="H414" s="104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</row>
    <row r="415" spans="1:26" x14ac:dyDescent="0.35">
      <c r="A415" s="110">
        <v>44966</v>
      </c>
      <c r="B415" s="109">
        <v>63.88</v>
      </c>
      <c r="C415" s="109">
        <v>63.94</v>
      </c>
      <c r="D415" s="104"/>
      <c r="E415" s="104"/>
      <c r="F415" s="104"/>
      <c r="G415" s="104"/>
      <c r="H415" s="104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</row>
    <row r="416" spans="1:26" x14ac:dyDescent="0.35">
      <c r="A416" s="110">
        <v>44967</v>
      </c>
      <c r="B416" s="109">
        <v>63.88</v>
      </c>
      <c r="C416" s="109">
        <v>63.92</v>
      </c>
      <c r="D416" s="104"/>
      <c r="E416" s="104"/>
      <c r="F416" s="104"/>
      <c r="G416" s="104"/>
      <c r="H416" s="104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</row>
    <row r="417" spans="1:26" x14ac:dyDescent="0.35">
      <c r="A417" s="110">
        <v>44970</v>
      </c>
      <c r="B417" s="109">
        <v>63.88</v>
      </c>
      <c r="C417" s="109">
        <v>63.91</v>
      </c>
      <c r="D417" s="104"/>
      <c r="E417" s="104"/>
      <c r="F417" s="104"/>
      <c r="G417" s="104"/>
      <c r="H417" s="104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</row>
    <row r="418" spans="1:26" x14ac:dyDescent="0.35">
      <c r="A418" s="110">
        <v>44971</v>
      </c>
      <c r="B418" s="109">
        <v>63.88</v>
      </c>
      <c r="C418" s="109">
        <v>63.92</v>
      </c>
      <c r="D418" s="104"/>
      <c r="E418" s="104"/>
      <c r="F418" s="104"/>
      <c r="G418" s="104"/>
      <c r="H418" s="104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</row>
    <row r="419" spans="1:26" x14ac:dyDescent="0.35">
      <c r="A419" s="110">
        <v>44972</v>
      </c>
      <c r="B419" s="109">
        <v>63.88</v>
      </c>
      <c r="C419" s="109">
        <v>63.95</v>
      </c>
      <c r="D419" s="104"/>
      <c r="E419" s="104"/>
      <c r="F419" s="104"/>
      <c r="G419" s="104"/>
      <c r="H419" s="104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</row>
    <row r="420" spans="1:26" x14ac:dyDescent="0.35">
      <c r="A420" s="110">
        <v>44973</v>
      </c>
      <c r="B420" s="109">
        <v>63.88</v>
      </c>
      <c r="C420" s="109">
        <v>63.95</v>
      </c>
      <c r="D420" s="104"/>
      <c r="E420" s="104"/>
      <c r="F420" s="104"/>
      <c r="G420" s="104"/>
      <c r="H420" s="104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</row>
    <row r="421" spans="1:26" x14ac:dyDescent="0.35">
      <c r="A421" s="110">
        <v>44974</v>
      </c>
      <c r="B421" s="109">
        <v>63.88</v>
      </c>
      <c r="C421" s="109">
        <v>63.9</v>
      </c>
      <c r="D421" s="104"/>
      <c r="E421" s="104"/>
      <c r="F421" s="104"/>
      <c r="G421" s="104"/>
      <c r="H421" s="104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</row>
    <row r="422" spans="1:26" x14ac:dyDescent="0.35">
      <c r="A422" s="110">
        <v>44977</v>
      </c>
      <c r="B422" s="109">
        <v>63.88</v>
      </c>
      <c r="C422" s="109">
        <v>63.9</v>
      </c>
      <c r="D422" s="104"/>
      <c r="E422" s="104"/>
      <c r="F422" s="104"/>
      <c r="G422" s="104"/>
      <c r="H422" s="104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</row>
    <row r="423" spans="1:26" x14ac:dyDescent="0.35">
      <c r="A423" s="110">
        <v>44978</v>
      </c>
      <c r="B423" s="109">
        <v>63.88</v>
      </c>
      <c r="C423" s="109">
        <v>63.88</v>
      </c>
      <c r="D423" s="104"/>
      <c r="E423" s="104"/>
      <c r="F423" s="104"/>
      <c r="G423" s="104"/>
      <c r="H423" s="104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</row>
    <row r="424" spans="1:26" x14ac:dyDescent="0.35">
      <c r="A424" s="110">
        <v>44979</v>
      </c>
      <c r="B424" s="109">
        <v>63.88</v>
      </c>
      <c r="C424" s="109">
        <v>63.88</v>
      </c>
      <c r="D424" s="104"/>
      <c r="E424" s="104"/>
      <c r="F424" s="104"/>
      <c r="G424" s="104"/>
      <c r="H424" s="104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</row>
    <row r="425" spans="1:26" x14ac:dyDescent="0.35">
      <c r="A425" s="110">
        <v>44980</v>
      </c>
      <c r="B425" s="109">
        <v>63.88</v>
      </c>
      <c r="C425" s="109">
        <v>63.87</v>
      </c>
      <c r="D425" s="104"/>
      <c r="E425" s="104"/>
      <c r="F425" s="104"/>
      <c r="G425" s="104"/>
      <c r="H425" s="104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</row>
    <row r="426" spans="1:26" x14ac:dyDescent="0.35">
      <c r="A426" s="110">
        <v>44981</v>
      </c>
      <c r="B426" s="109">
        <v>63.88</v>
      </c>
      <c r="C426" s="109">
        <v>63.89</v>
      </c>
      <c r="D426" s="104"/>
      <c r="E426" s="104"/>
      <c r="F426" s="104"/>
      <c r="G426" s="104"/>
      <c r="H426" s="104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</row>
    <row r="427" spans="1:26" x14ac:dyDescent="0.35">
      <c r="A427" s="110">
        <v>44984</v>
      </c>
      <c r="B427" s="109">
        <v>63.88</v>
      </c>
      <c r="C427" s="109">
        <v>63.93</v>
      </c>
      <c r="D427" s="104"/>
      <c r="E427" s="104"/>
      <c r="F427" s="104"/>
      <c r="G427" s="104"/>
      <c r="H427" s="104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</row>
    <row r="428" spans="1:26" x14ac:dyDescent="0.35">
      <c r="A428" s="110">
        <v>44985</v>
      </c>
      <c r="B428" s="109">
        <v>63.88</v>
      </c>
      <c r="C428" s="109">
        <v>63.88</v>
      </c>
      <c r="D428" s="104"/>
      <c r="E428" s="104"/>
      <c r="F428" s="104"/>
      <c r="G428" s="104"/>
      <c r="H428" s="104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</row>
    <row r="429" spans="1:26" x14ac:dyDescent="0.35">
      <c r="A429" s="110">
        <v>44986</v>
      </c>
      <c r="B429" s="109">
        <v>63.88</v>
      </c>
      <c r="C429" s="109">
        <v>64</v>
      </c>
      <c r="D429" s="104"/>
      <c r="E429" s="104"/>
      <c r="F429" s="104"/>
      <c r="G429" s="104"/>
      <c r="H429" s="104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</row>
    <row r="430" spans="1:26" x14ac:dyDescent="0.35">
      <c r="A430" s="110">
        <v>44987</v>
      </c>
      <c r="B430" s="109">
        <v>63.89</v>
      </c>
      <c r="C430" s="109">
        <v>63.94</v>
      </c>
      <c r="D430" s="104"/>
      <c r="E430" s="104"/>
      <c r="F430" s="104"/>
      <c r="G430" s="104"/>
      <c r="H430" s="104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</row>
    <row r="431" spans="1:26" x14ac:dyDescent="0.35">
      <c r="A431" s="110">
        <v>44988</v>
      </c>
      <c r="B431" s="109">
        <v>63.88</v>
      </c>
      <c r="C431" s="109">
        <v>63.95</v>
      </c>
      <c r="D431" s="104"/>
      <c r="E431" s="104"/>
      <c r="F431" s="104"/>
      <c r="G431" s="104"/>
      <c r="H431" s="104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</row>
    <row r="432" spans="1:26" x14ac:dyDescent="0.35">
      <c r="A432" s="110">
        <v>44991</v>
      </c>
      <c r="B432" s="109">
        <v>63.88</v>
      </c>
      <c r="C432" s="109">
        <v>63.93</v>
      </c>
      <c r="D432" s="104"/>
      <c r="E432" s="104"/>
      <c r="F432" s="104"/>
      <c r="G432" s="104"/>
      <c r="H432" s="104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</row>
    <row r="433" spans="1:26" x14ac:dyDescent="0.35">
      <c r="A433" s="110">
        <v>44992</v>
      </c>
      <c r="B433" s="109">
        <v>63.88</v>
      </c>
      <c r="C433" s="109">
        <v>63.95</v>
      </c>
      <c r="D433" s="104"/>
      <c r="E433" s="104"/>
      <c r="F433" s="104"/>
      <c r="G433" s="104"/>
      <c r="H433" s="104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</row>
    <row r="434" spans="1:26" x14ac:dyDescent="0.35">
      <c r="A434" s="110">
        <v>44993</v>
      </c>
      <c r="B434" s="109">
        <v>63.88</v>
      </c>
      <c r="C434" s="109">
        <v>63.95</v>
      </c>
      <c r="D434" s="104"/>
      <c r="E434" s="104"/>
      <c r="F434" s="104"/>
      <c r="G434" s="104"/>
      <c r="H434" s="104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</row>
    <row r="435" spans="1:26" x14ac:dyDescent="0.35">
      <c r="A435" s="110">
        <v>44994</v>
      </c>
      <c r="B435" s="109">
        <v>63.88</v>
      </c>
      <c r="C435" s="109">
        <v>63.92</v>
      </c>
      <c r="D435" s="104"/>
      <c r="E435" s="104"/>
      <c r="F435" s="104"/>
      <c r="G435" s="104"/>
      <c r="H435" s="104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</row>
    <row r="436" spans="1:26" x14ac:dyDescent="0.35">
      <c r="A436" s="110">
        <v>44995</v>
      </c>
      <c r="B436" s="109">
        <v>63.88</v>
      </c>
      <c r="C436" s="109">
        <v>63.96</v>
      </c>
      <c r="D436" s="104"/>
      <c r="E436" s="104"/>
      <c r="F436" s="104"/>
      <c r="G436" s="104"/>
      <c r="H436" s="104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</row>
    <row r="437" spans="1:26" x14ac:dyDescent="0.35">
      <c r="A437" s="110">
        <v>44998</v>
      </c>
      <c r="B437" s="109">
        <v>63.88</v>
      </c>
      <c r="C437" s="109">
        <v>63.9</v>
      </c>
      <c r="D437" s="104"/>
      <c r="E437" s="104"/>
      <c r="F437" s="104"/>
      <c r="G437" s="104"/>
      <c r="H437" s="104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</row>
    <row r="438" spans="1:26" x14ac:dyDescent="0.35">
      <c r="A438" s="110">
        <v>44999</v>
      </c>
      <c r="B438" s="109">
        <v>63.88</v>
      </c>
      <c r="C438" s="109">
        <v>63.89</v>
      </c>
      <c r="D438" s="104"/>
      <c r="E438" s="104"/>
      <c r="F438" s="104"/>
      <c r="G438" s="104"/>
      <c r="H438" s="104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</row>
    <row r="439" spans="1:26" x14ac:dyDescent="0.35">
      <c r="A439" s="110">
        <v>45000</v>
      </c>
      <c r="B439" s="109">
        <v>63.88</v>
      </c>
      <c r="C439" s="109">
        <v>63.88</v>
      </c>
      <c r="D439" s="104"/>
      <c r="E439" s="104"/>
      <c r="F439" s="104"/>
      <c r="G439" s="104"/>
      <c r="H439" s="104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</row>
    <row r="440" spans="1:26" x14ac:dyDescent="0.35">
      <c r="A440" s="110">
        <v>45001</v>
      </c>
      <c r="B440" s="109">
        <v>63.88</v>
      </c>
      <c r="C440" s="109">
        <v>63.88</v>
      </c>
      <c r="D440" s="104"/>
      <c r="E440" s="104"/>
      <c r="F440" s="104"/>
      <c r="G440" s="104"/>
      <c r="H440" s="104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</row>
    <row r="441" spans="1:26" x14ac:dyDescent="0.35">
      <c r="A441" s="110">
        <v>45002</v>
      </c>
      <c r="B441" s="109">
        <v>63.88</v>
      </c>
      <c r="C441" s="109">
        <v>63.89</v>
      </c>
      <c r="D441" s="104"/>
      <c r="E441" s="104"/>
      <c r="F441" s="104"/>
      <c r="G441" s="104"/>
      <c r="H441" s="104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</row>
    <row r="442" spans="1:26" x14ac:dyDescent="0.35">
      <c r="A442" s="110">
        <v>45005</v>
      </c>
      <c r="B442" s="109">
        <v>63.88</v>
      </c>
      <c r="C442" s="109">
        <v>63.89</v>
      </c>
      <c r="D442" s="104"/>
      <c r="E442" s="104"/>
      <c r="F442" s="104"/>
      <c r="G442" s="104"/>
      <c r="H442" s="104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</row>
    <row r="443" spans="1:26" x14ac:dyDescent="0.35">
      <c r="A443" s="110">
        <v>45006</v>
      </c>
      <c r="B443" s="109">
        <v>63.88</v>
      </c>
      <c r="C443" s="109">
        <v>63.94</v>
      </c>
      <c r="D443" s="104"/>
      <c r="E443" s="104"/>
      <c r="F443" s="104"/>
      <c r="G443" s="104"/>
      <c r="H443" s="104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</row>
    <row r="444" spans="1:26" x14ac:dyDescent="0.35">
      <c r="A444" s="110">
        <v>45007</v>
      </c>
      <c r="B444" s="109">
        <v>63.88</v>
      </c>
      <c r="C444" s="109">
        <v>63.92</v>
      </c>
      <c r="D444" s="104"/>
      <c r="E444" s="104"/>
      <c r="F444" s="104"/>
      <c r="G444" s="104"/>
      <c r="H444" s="104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</row>
    <row r="445" spans="1:26" x14ac:dyDescent="0.35">
      <c r="A445" s="110">
        <v>45008</v>
      </c>
      <c r="B445" s="109">
        <v>63.88</v>
      </c>
      <c r="C445" s="109">
        <v>63.89</v>
      </c>
      <c r="D445" s="104"/>
      <c r="E445" s="104"/>
      <c r="F445" s="104"/>
      <c r="G445" s="104"/>
      <c r="H445" s="104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</row>
    <row r="446" spans="1:26" x14ac:dyDescent="0.35">
      <c r="A446" s="110">
        <v>45009</v>
      </c>
      <c r="B446" s="109">
        <v>63.88</v>
      </c>
      <c r="C446" s="109">
        <v>63.91</v>
      </c>
      <c r="D446" s="104"/>
      <c r="E446" s="104"/>
      <c r="F446" s="104"/>
      <c r="G446" s="104"/>
      <c r="H446" s="104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</row>
    <row r="447" spans="1:26" x14ac:dyDescent="0.35">
      <c r="A447" s="110">
        <v>45012</v>
      </c>
      <c r="B447" s="109">
        <v>63.88</v>
      </c>
      <c r="C447" s="109">
        <v>63.91</v>
      </c>
      <c r="D447" s="104"/>
      <c r="E447" s="104"/>
      <c r="F447" s="104"/>
      <c r="G447" s="104"/>
      <c r="H447" s="104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</row>
    <row r="448" spans="1:26" x14ac:dyDescent="0.35">
      <c r="A448" s="110">
        <v>45013</v>
      </c>
      <c r="B448" s="109">
        <v>63.88</v>
      </c>
      <c r="C448" s="109">
        <v>63.9</v>
      </c>
      <c r="D448" s="104"/>
      <c r="E448" s="104"/>
      <c r="F448" s="104"/>
      <c r="G448" s="104"/>
      <c r="H448" s="104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</row>
    <row r="449" spans="1:26" x14ac:dyDescent="0.35">
      <c r="A449" s="110">
        <v>45014</v>
      </c>
      <c r="B449" s="109">
        <v>63.88</v>
      </c>
      <c r="C449" s="109">
        <v>63.91</v>
      </c>
      <c r="D449" s="104"/>
      <c r="E449" s="104"/>
      <c r="F449" s="104"/>
      <c r="G449" s="104"/>
      <c r="H449" s="104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</row>
    <row r="450" spans="1:26" x14ac:dyDescent="0.35">
      <c r="A450" s="110">
        <v>45015</v>
      </c>
      <c r="B450" s="109">
        <v>63.88</v>
      </c>
      <c r="C450" s="109">
        <v>63.94</v>
      </c>
      <c r="D450" s="104"/>
      <c r="E450" s="104"/>
      <c r="F450" s="104"/>
      <c r="G450" s="104"/>
      <c r="H450" s="104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</row>
    <row r="451" spans="1:26" x14ac:dyDescent="0.35">
      <c r="A451" s="110">
        <v>45016</v>
      </c>
      <c r="B451" s="109">
        <v>63.88</v>
      </c>
      <c r="C451" s="109">
        <v>63.99</v>
      </c>
      <c r="D451" s="104"/>
      <c r="E451" s="104"/>
      <c r="F451" s="104"/>
      <c r="G451" s="104"/>
      <c r="H451" s="104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</row>
    <row r="452" spans="1:26" x14ac:dyDescent="0.35">
      <c r="A452" s="110">
        <v>45019</v>
      </c>
      <c r="B452" s="109">
        <v>63.88</v>
      </c>
      <c r="C452" s="109">
        <v>63.9</v>
      </c>
      <c r="D452" s="104"/>
      <c r="E452" s="104"/>
      <c r="F452" s="104"/>
      <c r="G452" s="104"/>
      <c r="H452" s="104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</row>
    <row r="453" spans="1:26" x14ac:dyDescent="0.35">
      <c r="A453" s="110">
        <v>45020</v>
      </c>
      <c r="B453" s="109">
        <v>63.88</v>
      </c>
      <c r="C453" s="109">
        <v>63.97</v>
      </c>
      <c r="D453" s="104"/>
      <c r="E453" s="104"/>
      <c r="F453" s="104"/>
      <c r="G453" s="104"/>
      <c r="H453" s="104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</row>
    <row r="454" spans="1:26" x14ac:dyDescent="0.35">
      <c r="A454" s="110">
        <v>45021</v>
      </c>
      <c r="B454" s="109">
        <v>63.88</v>
      </c>
      <c r="C454" s="109">
        <v>63.94</v>
      </c>
      <c r="D454" s="104"/>
      <c r="E454" s="104"/>
      <c r="F454" s="104"/>
      <c r="G454" s="104"/>
      <c r="H454" s="104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</row>
    <row r="455" spans="1:26" x14ac:dyDescent="0.35">
      <c r="A455" s="110">
        <v>45022</v>
      </c>
      <c r="B455" s="109">
        <v>63.88</v>
      </c>
      <c r="C455" s="109">
        <v>63.89</v>
      </c>
      <c r="D455" s="104"/>
      <c r="E455" s="104"/>
      <c r="F455" s="104"/>
      <c r="G455" s="104"/>
      <c r="H455" s="104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</row>
    <row r="456" spans="1:26" x14ac:dyDescent="0.35">
      <c r="A456" s="110">
        <v>45026</v>
      </c>
      <c r="B456" s="109">
        <v>63.88</v>
      </c>
      <c r="C456" s="109">
        <v>63.88</v>
      </c>
      <c r="D456" s="104"/>
      <c r="E456" s="104"/>
      <c r="F456" s="104"/>
      <c r="G456" s="104"/>
      <c r="H456" s="104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</row>
    <row r="457" spans="1:26" x14ac:dyDescent="0.35">
      <c r="A457" s="110">
        <v>45027</v>
      </c>
      <c r="B457" s="109">
        <v>63.88</v>
      </c>
      <c r="C457" s="109">
        <v>63.9</v>
      </c>
      <c r="D457" s="104"/>
      <c r="E457" s="104"/>
      <c r="F457" s="104"/>
      <c r="G457" s="104"/>
      <c r="H457" s="104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</row>
    <row r="458" spans="1:26" x14ac:dyDescent="0.35">
      <c r="A458" s="110">
        <v>45028</v>
      </c>
      <c r="B458" s="109">
        <v>63.88</v>
      </c>
      <c r="C458" s="109">
        <v>63.88</v>
      </c>
      <c r="D458" s="104"/>
      <c r="E458" s="104"/>
      <c r="F458" s="104"/>
      <c r="G458" s="104"/>
      <c r="H458" s="104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</row>
    <row r="459" spans="1:26" x14ac:dyDescent="0.35">
      <c r="A459" s="110">
        <v>45029</v>
      </c>
      <c r="B459" s="109">
        <v>63.88</v>
      </c>
      <c r="C459" s="109">
        <v>63.88</v>
      </c>
      <c r="D459" s="104"/>
      <c r="E459" s="104"/>
      <c r="F459" s="104"/>
      <c r="G459" s="104"/>
      <c r="H459" s="104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</row>
    <row r="460" spans="1:26" x14ac:dyDescent="0.35">
      <c r="A460" s="110">
        <v>45030</v>
      </c>
      <c r="B460" s="109">
        <v>63.88</v>
      </c>
      <c r="C460" s="109">
        <v>63.89</v>
      </c>
      <c r="D460" s="104"/>
      <c r="E460" s="104"/>
      <c r="F460" s="104"/>
      <c r="G460" s="104"/>
      <c r="H460" s="104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</row>
    <row r="461" spans="1:26" x14ac:dyDescent="0.35">
      <c r="A461" s="110">
        <v>45033</v>
      </c>
      <c r="B461" s="109">
        <v>63.88</v>
      </c>
      <c r="C461" s="109">
        <v>63.88</v>
      </c>
      <c r="D461" s="104"/>
      <c r="E461" s="104"/>
      <c r="F461" s="104"/>
      <c r="G461" s="104"/>
      <c r="H461" s="104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</row>
    <row r="462" spans="1:26" x14ac:dyDescent="0.35">
      <c r="A462" s="110">
        <v>45034</v>
      </c>
      <c r="B462" s="109">
        <v>63.88</v>
      </c>
      <c r="C462" s="109">
        <v>63.92</v>
      </c>
      <c r="D462" s="104"/>
      <c r="E462" s="104"/>
      <c r="F462" s="104"/>
      <c r="G462" s="104"/>
      <c r="H462" s="104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</row>
    <row r="463" spans="1:26" x14ac:dyDescent="0.35">
      <c r="A463" s="110">
        <v>45035</v>
      </c>
      <c r="B463" s="109">
        <v>63.88</v>
      </c>
      <c r="C463" s="109">
        <v>63.9</v>
      </c>
      <c r="D463" s="104"/>
      <c r="E463" s="104"/>
      <c r="F463" s="104"/>
      <c r="G463" s="104"/>
      <c r="H463" s="104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</row>
    <row r="464" spans="1:26" x14ac:dyDescent="0.35">
      <c r="A464" s="110">
        <v>45036</v>
      </c>
      <c r="B464" s="109">
        <v>63.88</v>
      </c>
      <c r="C464" s="109">
        <v>63.94</v>
      </c>
      <c r="D464" s="104"/>
      <c r="E464" s="104"/>
      <c r="F464" s="104"/>
      <c r="G464" s="104"/>
      <c r="H464" s="104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</row>
    <row r="465" spans="1:26" x14ac:dyDescent="0.35">
      <c r="A465" s="110">
        <v>45037</v>
      </c>
      <c r="B465" s="109">
        <v>63.88</v>
      </c>
      <c r="C465" s="109">
        <v>63.9</v>
      </c>
      <c r="D465" s="104"/>
      <c r="E465" s="104"/>
      <c r="F465" s="104"/>
      <c r="G465" s="104"/>
      <c r="H465" s="104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</row>
    <row r="466" spans="1:26" x14ac:dyDescent="0.35">
      <c r="A466" s="110">
        <v>45040</v>
      </c>
      <c r="B466" s="109">
        <v>63.88</v>
      </c>
      <c r="C466" s="109">
        <v>63.93</v>
      </c>
      <c r="D466" s="104"/>
      <c r="E466" s="104"/>
      <c r="F466" s="104"/>
      <c r="G466" s="104"/>
      <c r="H466" s="104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</row>
    <row r="467" spans="1:26" x14ac:dyDescent="0.35">
      <c r="A467" s="110">
        <v>45041</v>
      </c>
      <c r="B467" s="109">
        <v>63.88</v>
      </c>
      <c r="C467" s="109">
        <v>63.87</v>
      </c>
      <c r="D467" s="104"/>
      <c r="E467" s="104"/>
      <c r="F467" s="104"/>
      <c r="G467" s="104"/>
      <c r="H467" s="104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</row>
    <row r="468" spans="1:26" x14ac:dyDescent="0.35">
      <c r="A468" s="110">
        <v>45042</v>
      </c>
      <c r="B468" s="109">
        <v>63.88</v>
      </c>
      <c r="C468" s="109">
        <v>63.89</v>
      </c>
      <c r="D468" s="104"/>
      <c r="E468" s="104"/>
      <c r="F468" s="104"/>
      <c r="G468" s="104"/>
      <c r="H468" s="104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</row>
    <row r="469" spans="1:26" x14ac:dyDescent="0.35">
      <c r="A469" s="110">
        <v>45043</v>
      </c>
      <c r="B469" s="109">
        <v>63.88</v>
      </c>
      <c r="C469" s="109">
        <v>63.9</v>
      </c>
      <c r="D469" s="104"/>
      <c r="E469" s="104"/>
      <c r="F469" s="104"/>
      <c r="G469" s="104"/>
      <c r="H469" s="104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</row>
    <row r="470" spans="1:26" x14ac:dyDescent="0.35">
      <c r="A470" s="110">
        <v>45044</v>
      </c>
      <c r="B470" s="109">
        <v>63.88</v>
      </c>
      <c r="C470" s="109">
        <v>63.88</v>
      </c>
      <c r="D470" s="104"/>
      <c r="E470" s="104"/>
      <c r="F470" s="104"/>
      <c r="G470" s="104"/>
      <c r="H470" s="104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</row>
    <row r="471" spans="1:26" x14ac:dyDescent="0.35">
      <c r="A471" s="110">
        <v>45048</v>
      </c>
      <c r="B471" s="109">
        <v>63.88</v>
      </c>
      <c r="C471" s="109">
        <v>63.97</v>
      </c>
      <c r="D471" s="104"/>
      <c r="E471" s="104"/>
      <c r="F471" s="104"/>
      <c r="G471" s="104"/>
      <c r="H471" s="104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</row>
    <row r="472" spans="1:26" x14ac:dyDescent="0.35">
      <c r="A472" s="110">
        <v>45049</v>
      </c>
      <c r="B472" s="109">
        <v>63.88</v>
      </c>
      <c r="C472" s="109">
        <v>64.05</v>
      </c>
      <c r="D472" s="104"/>
      <c r="E472" s="104"/>
      <c r="F472" s="104"/>
      <c r="G472" s="104"/>
      <c r="H472" s="104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</row>
    <row r="473" spans="1:26" x14ac:dyDescent="0.35">
      <c r="A473" s="110">
        <v>45050</v>
      </c>
      <c r="B473" s="109">
        <v>63.88</v>
      </c>
      <c r="C473" s="109">
        <v>63.89</v>
      </c>
      <c r="D473" s="104"/>
      <c r="E473" s="104"/>
      <c r="F473" s="104"/>
      <c r="G473" s="104"/>
      <c r="H473" s="104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</row>
    <row r="474" spans="1:26" x14ac:dyDescent="0.35">
      <c r="A474" s="110">
        <v>45051</v>
      </c>
      <c r="B474" s="109">
        <v>63.88</v>
      </c>
      <c r="C474" s="109">
        <v>63.88</v>
      </c>
      <c r="D474" s="104"/>
      <c r="E474" s="104"/>
      <c r="F474" s="104"/>
      <c r="G474" s="104"/>
      <c r="H474" s="104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</row>
    <row r="475" spans="1:26" x14ac:dyDescent="0.35">
      <c r="A475" s="110">
        <v>45054</v>
      </c>
      <c r="B475" s="109">
        <v>63.88</v>
      </c>
      <c r="C475" s="109">
        <v>63.95</v>
      </c>
      <c r="D475" s="104"/>
      <c r="E475" s="104"/>
      <c r="F475" s="104"/>
      <c r="G475" s="104"/>
      <c r="H475" s="104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</row>
    <row r="476" spans="1:26" x14ac:dyDescent="0.35">
      <c r="A476" s="110">
        <v>45055</v>
      </c>
      <c r="B476" s="109">
        <v>63.88</v>
      </c>
      <c r="C476" s="109">
        <v>63.97</v>
      </c>
      <c r="D476" s="104"/>
      <c r="E476" s="104"/>
      <c r="F476" s="104"/>
      <c r="G476" s="104"/>
      <c r="H476" s="104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</row>
    <row r="477" spans="1:26" x14ac:dyDescent="0.35">
      <c r="A477" s="110">
        <v>45056</v>
      </c>
      <c r="B477" s="109">
        <v>63.88</v>
      </c>
      <c r="C477" s="109">
        <v>63.89</v>
      </c>
      <c r="D477" s="104"/>
      <c r="E477" s="104"/>
      <c r="F477" s="104"/>
      <c r="G477" s="104"/>
      <c r="H477" s="104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</row>
    <row r="478" spans="1:26" x14ac:dyDescent="0.35">
      <c r="A478" s="110">
        <v>45057</v>
      </c>
      <c r="B478" s="109">
        <v>63.88</v>
      </c>
      <c r="C478" s="109">
        <v>63.9</v>
      </c>
      <c r="D478" s="104"/>
      <c r="E478" s="104"/>
      <c r="F478" s="104"/>
      <c r="G478" s="104"/>
      <c r="H478" s="104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</row>
    <row r="479" spans="1:26" x14ac:dyDescent="0.35">
      <c r="A479" s="110">
        <v>45058</v>
      </c>
      <c r="B479" s="109">
        <v>63.88</v>
      </c>
      <c r="C479" s="109">
        <v>63.9</v>
      </c>
      <c r="D479" s="104"/>
      <c r="E479" s="104"/>
      <c r="F479" s="104"/>
      <c r="G479" s="104"/>
      <c r="H479" s="104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</row>
    <row r="480" spans="1:26" x14ac:dyDescent="0.35">
      <c r="A480" s="110">
        <v>45061</v>
      </c>
      <c r="B480" s="109">
        <v>63.88</v>
      </c>
      <c r="C480" s="109">
        <v>63.9</v>
      </c>
      <c r="D480" s="104"/>
      <c r="E480" s="104"/>
      <c r="F480" s="104"/>
      <c r="G480" s="104"/>
      <c r="H480" s="104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</row>
    <row r="481" spans="1:26" x14ac:dyDescent="0.35">
      <c r="A481" s="110">
        <v>45062</v>
      </c>
      <c r="B481" s="109">
        <v>63.88</v>
      </c>
      <c r="C481" s="109">
        <v>64</v>
      </c>
      <c r="D481" s="104"/>
      <c r="E481" s="104"/>
      <c r="F481" s="104"/>
      <c r="G481" s="104"/>
      <c r="H481" s="104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</row>
    <row r="482" spans="1:26" x14ac:dyDescent="0.35">
      <c r="A482" s="110">
        <v>45063</v>
      </c>
      <c r="B482" s="109">
        <v>63.88</v>
      </c>
      <c r="C482" s="109">
        <v>63.89</v>
      </c>
      <c r="D482" s="104"/>
      <c r="E482" s="104"/>
      <c r="F482" s="104"/>
      <c r="G482" s="104"/>
      <c r="H482" s="104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</row>
    <row r="483" spans="1:26" x14ac:dyDescent="0.35">
      <c r="A483" s="110">
        <v>45064</v>
      </c>
      <c r="B483" s="109">
        <v>63.88</v>
      </c>
      <c r="C483" s="109">
        <v>63.89</v>
      </c>
      <c r="D483" s="104"/>
      <c r="E483" s="104"/>
      <c r="F483" s="104"/>
      <c r="G483" s="104"/>
      <c r="H483" s="104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</row>
    <row r="484" spans="1:26" x14ac:dyDescent="0.35">
      <c r="A484" s="110">
        <v>45065</v>
      </c>
      <c r="B484" s="109">
        <v>63.89</v>
      </c>
      <c r="C484" s="109">
        <v>63.9</v>
      </c>
      <c r="D484" s="104"/>
      <c r="E484" s="104"/>
      <c r="F484" s="104"/>
      <c r="G484" s="104"/>
      <c r="H484" s="104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</row>
    <row r="485" spans="1:26" x14ac:dyDescent="0.35">
      <c r="A485" s="110">
        <v>45068</v>
      </c>
      <c r="B485" s="109">
        <v>63.89</v>
      </c>
      <c r="C485" s="109">
        <v>63.9</v>
      </c>
      <c r="D485" s="104"/>
      <c r="E485" s="104"/>
      <c r="F485" s="104"/>
      <c r="G485" s="104"/>
      <c r="H485" s="104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</row>
    <row r="486" spans="1:26" x14ac:dyDescent="0.35">
      <c r="A486" s="110">
        <v>45069</v>
      </c>
      <c r="B486" s="109">
        <v>63.89</v>
      </c>
      <c r="C486" s="109">
        <v>63.92</v>
      </c>
      <c r="D486" s="104"/>
      <c r="E486" s="104"/>
      <c r="F486" s="104"/>
      <c r="G486" s="104"/>
      <c r="H486" s="104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</row>
    <row r="487" spans="1:26" x14ac:dyDescent="0.35">
      <c r="A487" s="110">
        <v>45070</v>
      </c>
      <c r="B487" s="109">
        <v>63.89</v>
      </c>
      <c r="C487" s="109">
        <v>63.92</v>
      </c>
      <c r="D487" s="104"/>
      <c r="E487" s="104"/>
      <c r="F487" s="104"/>
      <c r="G487" s="104"/>
      <c r="H487" s="104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</row>
    <row r="488" spans="1:26" x14ac:dyDescent="0.35">
      <c r="A488" s="110">
        <v>45071</v>
      </c>
      <c r="B488" s="109">
        <v>63.89</v>
      </c>
      <c r="C488" s="109">
        <v>63.94</v>
      </c>
      <c r="D488" s="104"/>
      <c r="E488" s="104"/>
      <c r="F488" s="104"/>
      <c r="G488" s="104"/>
      <c r="H488" s="104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</row>
    <row r="489" spans="1:26" x14ac:dyDescent="0.35">
      <c r="A489" s="110">
        <v>45072</v>
      </c>
      <c r="B489" s="109">
        <v>63.89</v>
      </c>
      <c r="C489" s="109">
        <v>63.94</v>
      </c>
      <c r="D489" s="104"/>
      <c r="E489" s="104"/>
      <c r="F489" s="104"/>
      <c r="G489" s="104"/>
      <c r="H489" s="104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</row>
    <row r="490" spans="1:26" x14ac:dyDescent="0.35">
      <c r="A490" s="110">
        <v>45075</v>
      </c>
      <c r="B490" s="109">
        <v>63.89</v>
      </c>
      <c r="C490" s="109">
        <v>63.9</v>
      </c>
      <c r="D490" s="104"/>
      <c r="E490" s="104"/>
      <c r="F490" s="104"/>
      <c r="G490" s="104"/>
      <c r="H490" s="104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</row>
    <row r="491" spans="1:26" x14ac:dyDescent="0.35">
      <c r="A491" s="110">
        <v>45076</v>
      </c>
      <c r="B491" s="109">
        <v>63.89</v>
      </c>
      <c r="C491" s="109">
        <v>63.93</v>
      </c>
      <c r="D491" s="104"/>
      <c r="E491" s="104"/>
      <c r="F491" s="104"/>
      <c r="G491" s="104"/>
      <c r="H491" s="104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</row>
    <row r="492" spans="1:26" x14ac:dyDescent="0.35">
      <c r="A492" s="110">
        <v>45077</v>
      </c>
      <c r="B492" s="109">
        <v>63.89</v>
      </c>
      <c r="C492" s="109">
        <v>63.97</v>
      </c>
      <c r="D492" s="104"/>
      <c r="E492" s="104"/>
      <c r="F492" s="104"/>
      <c r="G492" s="104"/>
      <c r="H492" s="104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</row>
    <row r="493" spans="1:26" x14ac:dyDescent="0.35">
      <c r="A493" s="110">
        <v>45078</v>
      </c>
      <c r="B493" s="109">
        <v>63.89</v>
      </c>
      <c r="C493" s="109">
        <v>63.88</v>
      </c>
      <c r="D493" s="104"/>
      <c r="E493" s="104"/>
      <c r="F493" s="104"/>
      <c r="G493" s="104"/>
      <c r="H493" s="104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</row>
    <row r="494" spans="1:26" x14ac:dyDescent="0.35">
      <c r="A494" s="110">
        <v>45079</v>
      </c>
      <c r="B494" s="109">
        <v>63.88</v>
      </c>
      <c r="C494" s="109">
        <v>63.89</v>
      </c>
      <c r="D494" s="104"/>
      <c r="E494" s="104"/>
      <c r="F494" s="104"/>
      <c r="G494" s="104"/>
      <c r="H494" s="104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</row>
    <row r="495" spans="1:26" x14ac:dyDescent="0.35">
      <c r="A495" s="110">
        <v>45082</v>
      </c>
      <c r="B495" s="109">
        <v>63.88</v>
      </c>
      <c r="C495" s="109">
        <v>63.94</v>
      </c>
      <c r="D495" s="104"/>
      <c r="E495" s="104"/>
      <c r="F495" s="104"/>
      <c r="G495" s="104"/>
      <c r="H495" s="104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</row>
    <row r="496" spans="1:26" x14ac:dyDescent="0.35">
      <c r="A496" s="110">
        <v>45083</v>
      </c>
      <c r="B496" s="109">
        <v>63.88</v>
      </c>
      <c r="C496" s="109">
        <v>64.010000000000005</v>
      </c>
      <c r="D496" s="104"/>
      <c r="E496" s="104"/>
      <c r="F496" s="104"/>
      <c r="G496" s="104"/>
      <c r="H496" s="104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</row>
    <row r="497" spans="1:26" x14ac:dyDescent="0.35">
      <c r="A497" s="110">
        <v>45084</v>
      </c>
      <c r="B497" s="109">
        <v>63.89</v>
      </c>
      <c r="C497" s="109">
        <v>63.9</v>
      </c>
      <c r="D497" s="104"/>
      <c r="E497" s="104"/>
      <c r="F497" s="104"/>
      <c r="G497" s="104"/>
      <c r="H497" s="104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</row>
    <row r="498" spans="1:26" x14ac:dyDescent="0.35">
      <c r="A498" s="110">
        <v>45085</v>
      </c>
      <c r="B498" s="109">
        <v>63.88</v>
      </c>
      <c r="C498" s="109">
        <v>63.9</v>
      </c>
      <c r="D498" s="104"/>
      <c r="E498" s="104"/>
      <c r="F498" s="104"/>
      <c r="G498" s="104"/>
      <c r="H498" s="104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</row>
    <row r="499" spans="1:26" x14ac:dyDescent="0.35">
      <c r="A499" s="110">
        <v>45086</v>
      </c>
      <c r="B499" s="109">
        <v>63.88</v>
      </c>
      <c r="C499" s="109">
        <v>63.83</v>
      </c>
      <c r="D499" s="104"/>
      <c r="E499" s="104"/>
      <c r="F499" s="104"/>
      <c r="G499" s="104"/>
      <c r="H499" s="104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</row>
    <row r="500" spans="1:26" x14ac:dyDescent="0.35">
      <c r="A500" s="110">
        <v>45089</v>
      </c>
      <c r="B500" s="109">
        <v>63.88</v>
      </c>
      <c r="C500" s="109">
        <v>63.900000000000006</v>
      </c>
      <c r="D500" s="104"/>
      <c r="E500" s="104"/>
      <c r="F500" s="104"/>
      <c r="G500" s="104"/>
      <c r="H500" s="104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</row>
    <row r="501" spans="1:26" x14ac:dyDescent="0.35">
      <c r="A501" s="110">
        <v>45090</v>
      </c>
      <c r="B501" s="109">
        <v>63.88</v>
      </c>
      <c r="C501" s="109">
        <v>63.924999999999997</v>
      </c>
      <c r="D501" s="104"/>
      <c r="E501" s="104"/>
      <c r="F501" s="104"/>
      <c r="G501" s="104"/>
      <c r="H501" s="104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</row>
    <row r="502" spans="1:26" x14ac:dyDescent="0.35">
      <c r="A502" s="110">
        <v>45091</v>
      </c>
      <c r="B502" s="109">
        <v>63.88</v>
      </c>
      <c r="C502" s="109">
        <v>63.925000000000004</v>
      </c>
      <c r="D502" s="104"/>
      <c r="E502" s="104"/>
      <c r="F502" s="104"/>
      <c r="G502" s="104"/>
      <c r="H502" s="104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</row>
    <row r="503" spans="1:26" x14ac:dyDescent="0.35">
      <c r="A503" s="110">
        <v>45092</v>
      </c>
      <c r="B503" s="109">
        <v>63.88</v>
      </c>
      <c r="C503" s="109">
        <v>63.92</v>
      </c>
      <c r="D503" s="104"/>
      <c r="E503" s="104"/>
      <c r="F503" s="104"/>
      <c r="G503" s="104"/>
      <c r="H503" s="104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</row>
    <row r="504" spans="1:26" x14ac:dyDescent="0.35">
      <c r="A504" s="110">
        <v>45093</v>
      </c>
      <c r="B504" s="109">
        <v>63.88</v>
      </c>
      <c r="C504" s="109">
        <v>63.9</v>
      </c>
      <c r="D504" s="104"/>
      <c r="E504" s="104"/>
      <c r="F504" s="104"/>
      <c r="G504" s="104"/>
      <c r="H504" s="104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</row>
    <row r="505" spans="1:26" x14ac:dyDescent="0.35">
      <c r="A505" s="110">
        <v>45096</v>
      </c>
      <c r="B505" s="109">
        <v>63.88</v>
      </c>
      <c r="C505" s="109">
        <v>63.89</v>
      </c>
      <c r="D505" s="104"/>
      <c r="E505" s="104"/>
      <c r="F505" s="104"/>
      <c r="G505" s="104"/>
      <c r="H505" s="104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</row>
    <row r="506" spans="1:26" x14ac:dyDescent="0.35">
      <c r="A506" s="110">
        <v>45097</v>
      </c>
      <c r="B506" s="109">
        <v>63.88</v>
      </c>
      <c r="C506" s="109">
        <v>63.89</v>
      </c>
      <c r="D506" s="104"/>
      <c r="E506" s="104"/>
      <c r="F506" s="104"/>
      <c r="G506" s="104"/>
      <c r="H506" s="104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</row>
    <row r="507" spans="1:26" x14ac:dyDescent="0.35">
      <c r="A507" s="110">
        <v>45098</v>
      </c>
      <c r="B507" s="109">
        <v>63.88</v>
      </c>
      <c r="C507" s="109">
        <v>63.91</v>
      </c>
      <c r="D507" s="104"/>
      <c r="E507" s="104"/>
      <c r="F507" s="104"/>
      <c r="G507" s="104"/>
      <c r="H507" s="104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</row>
    <row r="508" spans="1:26" x14ac:dyDescent="0.35">
      <c r="A508" s="110">
        <v>45099</v>
      </c>
      <c r="B508" s="109">
        <v>63.88</v>
      </c>
      <c r="C508" s="109">
        <v>63.93</v>
      </c>
      <c r="D508" s="104"/>
      <c r="E508" s="104"/>
      <c r="F508" s="104"/>
      <c r="G508" s="104"/>
      <c r="H508" s="104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</row>
    <row r="509" spans="1:26" x14ac:dyDescent="0.35">
      <c r="A509" s="110">
        <v>45100</v>
      </c>
      <c r="B509" s="109">
        <v>63.88</v>
      </c>
      <c r="C509" s="109">
        <v>63.93</v>
      </c>
      <c r="D509" s="104"/>
      <c r="E509" s="104"/>
      <c r="F509" s="104"/>
      <c r="G509" s="104"/>
      <c r="H509" s="104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</row>
    <row r="510" spans="1:26" x14ac:dyDescent="0.35">
      <c r="A510" s="110">
        <v>45104</v>
      </c>
      <c r="B510" s="109">
        <v>63.88</v>
      </c>
      <c r="C510" s="109">
        <v>63.9</v>
      </c>
      <c r="D510" s="104"/>
      <c r="E510" s="104"/>
      <c r="F510" s="104"/>
      <c r="G510" s="104"/>
      <c r="H510" s="104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</row>
    <row r="511" spans="1:26" x14ac:dyDescent="0.35">
      <c r="A511" s="110">
        <v>45105</v>
      </c>
      <c r="B511" s="109">
        <v>63.88</v>
      </c>
      <c r="C511" s="109">
        <v>63.89</v>
      </c>
      <c r="D511" s="104"/>
      <c r="E511" s="104"/>
      <c r="F511" s="104"/>
      <c r="G511" s="104"/>
      <c r="H511" s="104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</row>
    <row r="512" spans="1:26" x14ac:dyDescent="0.35">
      <c r="A512" s="110">
        <v>45106</v>
      </c>
      <c r="B512" s="109">
        <v>63.88</v>
      </c>
      <c r="C512" s="109">
        <v>63.93</v>
      </c>
      <c r="D512" s="104"/>
      <c r="E512" s="104"/>
      <c r="F512" s="104"/>
      <c r="G512" s="104"/>
      <c r="H512" s="104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</row>
    <row r="513" spans="1:26" x14ac:dyDescent="0.35">
      <c r="A513" s="110">
        <v>45107</v>
      </c>
      <c r="B513" s="109">
        <v>63.88</v>
      </c>
      <c r="C513" s="109">
        <v>63.98</v>
      </c>
      <c r="D513" s="104"/>
      <c r="E513" s="104"/>
      <c r="F513" s="104"/>
      <c r="G513" s="104"/>
      <c r="H513" s="104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</row>
    <row r="514" spans="1:26" x14ac:dyDescent="0.35">
      <c r="A514" s="110">
        <v>45110</v>
      </c>
      <c r="B514" s="109">
        <v>63.88</v>
      </c>
      <c r="C514" s="109">
        <v>64.02</v>
      </c>
      <c r="D514" s="104"/>
      <c r="E514" s="104"/>
      <c r="F514" s="104"/>
      <c r="G514" s="104"/>
      <c r="H514" s="104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</row>
    <row r="515" spans="1:26" x14ac:dyDescent="0.35">
      <c r="A515" s="110">
        <v>45111</v>
      </c>
      <c r="B515" s="109">
        <v>63.89</v>
      </c>
      <c r="C515" s="109">
        <v>63.94</v>
      </c>
      <c r="D515" s="104"/>
      <c r="E515" s="104"/>
      <c r="F515" s="104"/>
      <c r="G515" s="104"/>
      <c r="H515" s="104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</row>
    <row r="516" spans="1:26" x14ac:dyDescent="0.35">
      <c r="A516" s="110">
        <v>45112</v>
      </c>
      <c r="B516" s="109">
        <v>63.89</v>
      </c>
      <c r="C516" s="109">
        <v>63.91</v>
      </c>
      <c r="D516" s="104"/>
      <c r="E516" s="104"/>
      <c r="F516" s="104"/>
      <c r="G516" s="104"/>
      <c r="H516" s="104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</row>
    <row r="517" spans="1:26" x14ac:dyDescent="0.35">
      <c r="A517" s="110">
        <v>45113</v>
      </c>
      <c r="B517" s="109">
        <v>63.89</v>
      </c>
      <c r="C517" s="109">
        <v>63.92</v>
      </c>
      <c r="D517" s="104"/>
      <c r="E517" s="104"/>
      <c r="F517" s="104"/>
      <c r="G517" s="104"/>
      <c r="H517" s="104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</row>
    <row r="518" spans="1:26" x14ac:dyDescent="0.35">
      <c r="A518" s="110">
        <v>45114</v>
      </c>
      <c r="B518" s="109">
        <v>63.89</v>
      </c>
      <c r="C518" s="109">
        <v>63.89</v>
      </c>
      <c r="D518" s="104"/>
      <c r="E518" s="104"/>
      <c r="F518" s="104"/>
      <c r="G518" s="104"/>
      <c r="H518" s="104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</row>
    <row r="519" spans="1:26" x14ac:dyDescent="0.35">
      <c r="A519" s="110">
        <v>45117</v>
      </c>
      <c r="B519" s="109">
        <v>63.89</v>
      </c>
      <c r="C519" s="109">
        <v>63.93</v>
      </c>
      <c r="D519" s="104"/>
      <c r="E519" s="104"/>
      <c r="F519" s="104"/>
      <c r="G519" s="104"/>
      <c r="H519" s="104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</row>
    <row r="520" spans="1:26" x14ac:dyDescent="0.35">
      <c r="A520" s="110">
        <v>45118</v>
      </c>
      <c r="B520" s="109">
        <v>63.89</v>
      </c>
      <c r="C520" s="109">
        <v>63.97</v>
      </c>
      <c r="D520" s="104"/>
      <c r="E520" s="104"/>
      <c r="F520" s="104"/>
      <c r="G520" s="104"/>
      <c r="H520" s="104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</row>
    <row r="521" spans="1:26" x14ac:dyDescent="0.35">
      <c r="A521" s="110">
        <v>45119</v>
      </c>
      <c r="B521" s="109">
        <v>63.89</v>
      </c>
      <c r="C521" s="109">
        <v>63.91</v>
      </c>
      <c r="D521" s="104"/>
      <c r="E521" s="104"/>
      <c r="F521" s="104"/>
      <c r="G521" s="104"/>
      <c r="H521" s="104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</row>
    <row r="522" spans="1:26" x14ac:dyDescent="0.35">
      <c r="A522" s="110">
        <v>45120</v>
      </c>
      <c r="B522" s="109">
        <v>63.89</v>
      </c>
      <c r="C522" s="109">
        <v>63.98</v>
      </c>
      <c r="D522" s="104"/>
      <c r="E522" s="104"/>
      <c r="F522" s="104"/>
      <c r="G522" s="104"/>
      <c r="H522" s="104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</row>
    <row r="523" spans="1:26" x14ac:dyDescent="0.35">
      <c r="A523" s="110">
        <v>45121</v>
      </c>
      <c r="B523" s="109">
        <v>63.89</v>
      </c>
      <c r="C523" s="109">
        <v>63.89</v>
      </c>
      <c r="D523" s="104"/>
      <c r="E523" s="104"/>
      <c r="F523" s="104"/>
      <c r="G523" s="104"/>
      <c r="H523" s="104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</row>
    <row r="524" spans="1:26" x14ac:dyDescent="0.35">
      <c r="A524" s="110">
        <v>45124</v>
      </c>
      <c r="B524" s="109">
        <v>63.89</v>
      </c>
      <c r="C524" s="109">
        <v>63.91</v>
      </c>
      <c r="D524" s="104"/>
      <c r="E524" s="104"/>
      <c r="F524" s="104"/>
      <c r="G524" s="104"/>
      <c r="H524" s="104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</row>
    <row r="525" spans="1:26" x14ac:dyDescent="0.35">
      <c r="A525" s="110">
        <v>45125</v>
      </c>
      <c r="B525" s="109">
        <v>63.89</v>
      </c>
      <c r="C525" s="109">
        <v>63.95</v>
      </c>
      <c r="D525" s="104"/>
      <c r="E525" s="104"/>
      <c r="F525" s="104"/>
      <c r="G525" s="104"/>
      <c r="H525" s="104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</row>
    <row r="526" spans="1:26" x14ac:dyDescent="0.35">
      <c r="A526" s="110">
        <v>45126</v>
      </c>
      <c r="B526" s="109">
        <v>63.89</v>
      </c>
      <c r="C526" s="109">
        <v>63.91</v>
      </c>
      <c r="D526" s="104"/>
      <c r="E526" s="104"/>
      <c r="F526" s="104"/>
      <c r="G526" s="104"/>
      <c r="H526" s="104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</row>
    <row r="527" spans="1:26" x14ac:dyDescent="0.35">
      <c r="A527" s="110">
        <v>45127</v>
      </c>
      <c r="B527" s="109">
        <v>63.89</v>
      </c>
      <c r="C527" s="109">
        <v>63.9</v>
      </c>
      <c r="D527" s="104"/>
      <c r="E527" s="104"/>
      <c r="F527" s="104"/>
      <c r="G527" s="104"/>
      <c r="H527" s="104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</row>
    <row r="528" spans="1:26" x14ac:dyDescent="0.35">
      <c r="A528" s="110">
        <v>45128</v>
      </c>
      <c r="B528" s="109">
        <v>63.89</v>
      </c>
      <c r="C528" s="109">
        <v>63.96</v>
      </c>
      <c r="D528" s="104"/>
      <c r="E528" s="104"/>
      <c r="F528" s="104"/>
      <c r="G528" s="104"/>
      <c r="H528" s="104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</row>
    <row r="529" spans="1:26" x14ac:dyDescent="0.35">
      <c r="A529" s="110">
        <v>45131</v>
      </c>
      <c r="B529" s="109">
        <v>63.89</v>
      </c>
      <c r="C529" s="109">
        <v>63.9</v>
      </c>
      <c r="D529" s="104"/>
      <c r="E529" s="104"/>
      <c r="F529" s="104"/>
      <c r="G529" s="104"/>
      <c r="H529" s="104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</row>
    <row r="530" spans="1:26" x14ac:dyDescent="0.35">
      <c r="A530" s="110">
        <v>45132</v>
      </c>
      <c r="B530" s="109">
        <v>63.89</v>
      </c>
      <c r="C530" s="109">
        <v>63.96</v>
      </c>
      <c r="D530" s="104"/>
      <c r="E530" s="104"/>
      <c r="F530" s="104"/>
      <c r="G530" s="104"/>
      <c r="H530" s="104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</row>
    <row r="531" spans="1:26" x14ac:dyDescent="0.35">
      <c r="A531" s="110">
        <v>45133</v>
      </c>
      <c r="B531" s="109">
        <v>63.89</v>
      </c>
      <c r="C531" s="109">
        <v>63.89</v>
      </c>
      <c r="D531" s="104"/>
      <c r="E531" s="104"/>
      <c r="F531" s="104"/>
      <c r="G531" s="104"/>
      <c r="H531" s="104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</row>
    <row r="532" spans="1:26" x14ac:dyDescent="0.35">
      <c r="A532" s="110">
        <v>45134</v>
      </c>
      <c r="B532" s="109">
        <v>63.89</v>
      </c>
      <c r="C532" s="109">
        <v>63.94</v>
      </c>
      <c r="D532" s="104"/>
      <c r="E532" s="104"/>
      <c r="F532" s="104"/>
      <c r="G532" s="104"/>
      <c r="H532" s="104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</row>
    <row r="533" spans="1:26" x14ac:dyDescent="0.35">
      <c r="A533" s="110">
        <v>45135</v>
      </c>
      <c r="B533" s="109">
        <v>63.89</v>
      </c>
      <c r="C533" s="109">
        <v>63.9</v>
      </c>
      <c r="D533" s="104"/>
      <c r="E533" s="104"/>
      <c r="F533" s="104"/>
      <c r="G533" s="104"/>
      <c r="H533" s="104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</row>
    <row r="534" spans="1:26" x14ac:dyDescent="0.35">
      <c r="A534" s="110">
        <v>45138</v>
      </c>
      <c r="B534" s="109">
        <v>63.89</v>
      </c>
      <c r="C534" s="109">
        <v>64.05</v>
      </c>
      <c r="D534" s="104"/>
      <c r="E534" s="104"/>
      <c r="F534" s="104"/>
      <c r="G534" s="104"/>
      <c r="H534" s="104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</row>
    <row r="535" spans="1:26" x14ac:dyDescent="0.35">
      <c r="A535" s="110">
        <v>45139</v>
      </c>
      <c r="B535" s="109">
        <v>63.89</v>
      </c>
      <c r="C535" s="109">
        <v>63.93</v>
      </c>
      <c r="D535" s="104"/>
      <c r="E535" s="104"/>
      <c r="F535" s="104"/>
      <c r="G535" s="104"/>
      <c r="H535" s="104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</row>
    <row r="536" spans="1:26" x14ac:dyDescent="0.35">
      <c r="A536" s="110">
        <v>45140</v>
      </c>
      <c r="B536" s="109">
        <v>63.89</v>
      </c>
      <c r="C536" s="109">
        <v>63.82</v>
      </c>
      <c r="D536" s="104"/>
      <c r="E536" s="104"/>
      <c r="F536" s="104"/>
      <c r="G536" s="104"/>
      <c r="H536" s="104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</row>
    <row r="537" spans="1:26" x14ac:dyDescent="0.35">
      <c r="A537" s="110">
        <v>45141</v>
      </c>
      <c r="B537" s="109">
        <v>63.89</v>
      </c>
      <c r="C537" s="109">
        <v>63.9</v>
      </c>
      <c r="D537" s="104"/>
      <c r="E537" s="104"/>
      <c r="F537" s="104"/>
      <c r="G537" s="104"/>
      <c r="H537" s="104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</row>
    <row r="538" spans="1:26" x14ac:dyDescent="0.35">
      <c r="A538" s="110">
        <v>45142</v>
      </c>
      <c r="B538" s="109">
        <v>63.89</v>
      </c>
      <c r="C538" s="109">
        <v>63.88</v>
      </c>
      <c r="D538" s="104"/>
      <c r="E538" s="104"/>
      <c r="F538" s="104"/>
      <c r="G538" s="104"/>
      <c r="H538" s="104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</row>
    <row r="539" spans="1:26" x14ac:dyDescent="0.35">
      <c r="A539" s="110">
        <v>45145</v>
      </c>
      <c r="B539" s="109">
        <v>63.89</v>
      </c>
      <c r="C539" s="109">
        <v>63.91</v>
      </c>
      <c r="D539" s="104"/>
      <c r="E539" s="104"/>
      <c r="F539" s="104"/>
      <c r="G539" s="104"/>
      <c r="H539" s="104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</row>
    <row r="540" spans="1:26" x14ac:dyDescent="0.35">
      <c r="A540" s="110">
        <v>45146</v>
      </c>
      <c r="B540" s="109">
        <v>63.89</v>
      </c>
      <c r="C540" s="109">
        <v>63.92</v>
      </c>
      <c r="D540" s="104"/>
      <c r="E540" s="104"/>
      <c r="F540" s="104"/>
      <c r="G540" s="104"/>
      <c r="H540" s="104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</row>
    <row r="541" spans="1:26" x14ac:dyDescent="0.35">
      <c r="A541" s="110">
        <v>45147</v>
      </c>
      <c r="B541" s="109">
        <v>63.89</v>
      </c>
      <c r="C541" s="109">
        <v>64.09</v>
      </c>
      <c r="D541" s="104"/>
      <c r="E541" s="104"/>
      <c r="F541" s="104"/>
      <c r="G541" s="104"/>
      <c r="H541" s="104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</row>
    <row r="542" spans="1:26" x14ac:dyDescent="0.35">
      <c r="A542" s="110">
        <v>45148</v>
      </c>
      <c r="B542" s="109">
        <v>63.89</v>
      </c>
      <c r="C542" s="109">
        <v>63.9</v>
      </c>
      <c r="D542" s="104"/>
      <c r="E542" s="104"/>
      <c r="F542" s="104"/>
      <c r="G542" s="104"/>
      <c r="H542" s="104"/>
    </row>
    <row r="543" spans="1:26" x14ac:dyDescent="0.35">
      <c r="A543" s="110">
        <v>45149</v>
      </c>
      <c r="B543" s="109">
        <v>63.89</v>
      </c>
      <c r="C543" s="109">
        <v>63.98</v>
      </c>
      <c r="D543" s="104"/>
      <c r="E543" s="104"/>
      <c r="F543" s="104"/>
      <c r="G543" s="104"/>
      <c r="H543" s="104"/>
    </row>
    <row r="544" spans="1:26" x14ac:dyDescent="0.35">
      <c r="A544" s="110">
        <v>45152</v>
      </c>
      <c r="B544" s="109">
        <v>63.89</v>
      </c>
      <c r="C544" s="109">
        <v>63.9</v>
      </c>
      <c r="D544" s="104"/>
      <c r="E544" s="104"/>
      <c r="F544" s="104"/>
      <c r="G544" s="104"/>
      <c r="H544" s="104"/>
    </row>
    <row r="545" spans="1:8" x14ac:dyDescent="0.35">
      <c r="A545" s="110">
        <v>45153</v>
      </c>
      <c r="B545" s="109">
        <v>63.89</v>
      </c>
      <c r="C545" s="109">
        <v>63.93</v>
      </c>
      <c r="D545" s="104"/>
      <c r="E545" s="104"/>
      <c r="F545" s="104"/>
      <c r="G545" s="104"/>
      <c r="H545" s="104"/>
    </row>
    <row r="546" spans="1:8" x14ac:dyDescent="0.35">
      <c r="A546" s="110">
        <v>45154</v>
      </c>
      <c r="B546" s="109">
        <v>63.89</v>
      </c>
      <c r="C546" s="109">
        <v>63.93</v>
      </c>
      <c r="D546" s="104"/>
      <c r="E546" s="104"/>
      <c r="F546" s="104"/>
      <c r="G546" s="104"/>
      <c r="H546" s="104"/>
    </row>
    <row r="547" spans="1:8" x14ac:dyDescent="0.35">
      <c r="A547" s="110">
        <v>45155</v>
      </c>
      <c r="B547" s="109">
        <v>63.89</v>
      </c>
      <c r="C547" s="109">
        <v>63.97</v>
      </c>
      <c r="D547" s="104"/>
      <c r="E547" s="104"/>
      <c r="F547" s="104"/>
      <c r="G547" s="104"/>
      <c r="H547" s="104"/>
    </row>
    <row r="548" spans="1:8" x14ac:dyDescent="0.35">
      <c r="A548" s="110">
        <v>45156</v>
      </c>
      <c r="B548" s="109">
        <v>63.89</v>
      </c>
      <c r="C548" s="109">
        <v>63.93</v>
      </c>
      <c r="D548" s="104"/>
      <c r="E548" s="104"/>
      <c r="F548" s="104"/>
      <c r="G548" s="104"/>
      <c r="H548" s="104"/>
    </row>
    <row r="549" spans="1:8" x14ac:dyDescent="0.35">
      <c r="A549" s="110">
        <v>45159</v>
      </c>
      <c r="B549" s="109">
        <v>63.89</v>
      </c>
      <c r="C549" s="109">
        <v>63.97</v>
      </c>
      <c r="D549" s="104"/>
      <c r="E549" s="104"/>
      <c r="F549" s="104"/>
      <c r="G549" s="104"/>
      <c r="H549" s="104"/>
    </row>
    <row r="550" spans="1:8" x14ac:dyDescent="0.35">
      <c r="A550" s="110">
        <v>45160</v>
      </c>
      <c r="B550" s="109">
        <v>63.89</v>
      </c>
      <c r="C550" s="109">
        <v>63.93</v>
      </c>
      <c r="D550" s="104"/>
      <c r="E550" s="104"/>
      <c r="F550" s="104"/>
      <c r="G550" s="104"/>
      <c r="H550" s="104"/>
    </row>
    <row r="551" spans="1:8" x14ac:dyDescent="0.35">
      <c r="A551" s="110">
        <v>45161</v>
      </c>
      <c r="B551" s="109">
        <v>63.89</v>
      </c>
      <c r="C551" s="109">
        <v>63.91</v>
      </c>
      <c r="D551" s="104"/>
      <c r="E551" s="104"/>
      <c r="F551" s="104"/>
      <c r="G551" s="104"/>
      <c r="H551" s="104"/>
    </row>
    <row r="552" spans="1:8" x14ac:dyDescent="0.35">
      <c r="A552" s="110">
        <v>45162</v>
      </c>
      <c r="B552" s="109">
        <v>63.89</v>
      </c>
      <c r="C552" s="109">
        <v>63.95</v>
      </c>
      <c r="D552" s="104"/>
      <c r="E552" s="104"/>
      <c r="F552" s="104"/>
      <c r="G552" s="104"/>
      <c r="H552" s="104"/>
    </row>
    <row r="553" spans="1:8" x14ac:dyDescent="0.35">
      <c r="A553" s="110">
        <v>45163</v>
      </c>
      <c r="B553" s="109">
        <v>63.89</v>
      </c>
      <c r="C553" s="109">
        <v>63.92</v>
      </c>
      <c r="D553" s="104"/>
      <c r="E553" s="104"/>
      <c r="F553" s="104"/>
      <c r="G553" s="104"/>
      <c r="H553" s="104"/>
    </row>
    <row r="554" spans="1:8" x14ac:dyDescent="0.35">
      <c r="A554" s="110">
        <v>45166</v>
      </c>
      <c r="B554" s="109">
        <v>63.89</v>
      </c>
      <c r="C554" s="109">
        <v>63.96</v>
      </c>
      <c r="D554" s="104"/>
      <c r="E554" s="104"/>
      <c r="F554" s="104"/>
      <c r="G554" s="104"/>
      <c r="H554" s="104"/>
    </row>
    <row r="555" spans="1:8" x14ac:dyDescent="0.35">
      <c r="A555" s="110">
        <v>45167</v>
      </c>
      <c r="B555" s="109">
        <v>63.89</v>
      </c>
      <c r="C555" s="109">
        <v>63.91</v>
      </c>
      <c r="D555" s="104"/>
      <c r="E555" s="104"/>
      <c r="F555" s="104"/>
      <c r="G555" s="104"/>
      <c r="H555" s="104"/>
    </row>
    <row r="556" spans="1:8" x14ac:dyDescent="0.35">
      <c r="A556" s="110">
        <v>45168</v>
      </c>
      <c r="B556" s="109">
        <v>63.89</v>
      </c>
      <c r="C556" s="109">
        <v>63.94</v>
      </c>
      <c r="D556" s="104"/>
      <c r="E556" s="104"/>
      <c r="F556" s="104"/>
      <c r="G556" s="104"/>
      <c r="H556" s="104"/>
    </row>
    <row r="557" spans="1:8" x14ac:dyDescent="0.35">
      <c r="A557" s="110">
        <v>45169</v>
      </c>
      <c r="B557" s="109">
        <v>63.89</v>
      </c>
      <c r="C557" s="109">
        <v>63.92</v>
      </c>
      <c r="D557" s="104"/>
      <c r="E557" s="104"/>
      <c r="F557" s="104"/>
      <c r="G557" s="104"/>
      <c r="H557" s="104"/>
    </row>
    <row r="558" spans="1:8" x14ac:dyDescent="0.35">
      <c r="A558" s="110">
        <v>45170</v>
      </c>
      <c r="B558" s="109">
        <v>63.89</v>
      </c>
      <c r="C558" s="109">
        <v>64.08</v>
      </c>
      <c r="D558" s="104"/>
      <c r="E558" s="104"/>
      <c r="F558" s="104"/>
      <c r="G558" s="104"/>
      <c r="H558" s="104"/>
    </row>
    <row r="559" spans="1:8" x14ac:dyDescent="0.35">
      <c r="A559" s="110">
        <v>45173</v>
      </c>
      <c r="B559" s="109">
        <v>63.89</v>
      </c>
      <c r="C559" s="109">
        <v>63.99</v>
      </c>
      <c r="D559" s="104"/>
      <c r="E559" s="104"/>
      <c r="F559" s="104"/>
      <c r="G559" s="104"/>
      <c r="H559" s="104"/>
    </row>
    <row r="560" spans="1:8" x14ac:dyDescent="0.35">
      <c r="A560" s="110">
        <v>45174</v>
      </c>
      <c r="B560" s="109">
        <v>63.89</v>
      </c>
      <c r="C560" s="109">
        <v>64.099999999999994</v>
      </c>
      <c r="D560" s="104"/>
      <c r="E560" s="104"/>
      <c r="F560" s="104"/>
      <c r="G560" s="104"/>
      <c r="H560" s="104"/>
    </row>
    <row r="561" spans="1:8" x14ac:dyDescent="0.35">
      <c r="A561" s="110">
        <v>45175</v>
      </c>
      <c r="B561" s="109">
        <v>63.89</v>
      </c>
      <c r="C561" s="109">
        <v>63.9</v>
      </c>
      <c r="D561" s="104"/>
      <c r="E561" s="104"/>
      <c r="F561" s="104"/>
      <c r="G561" s="104"/>
      <c r="H561" s="104"/>
    </row>
    <row r="562" spans="1:8" x14ac:dyDescent="0.35">
      <c r="A562" s="110">
        <v>45177</v>
      </c>
      <c r="B562" s="109">
        <v>63.89</v>
      </c>
      <c r="C562" s="109">
        <v>63.92</v>
      </c>
      <c r="D562" s="104"/>
      <c r="E562" s="104"/>
      <c r="F562" s="104"/>
      <c r="G562" s="104"/>
      <c r="H562" s="104"/>
    </row>
    <row r="563" spans="1:8" x14ac:dyDescent="0.35">
      <c r="A563" s="110">
        <v>45180</v>
      </c>
      <c r="B563" s="109">
        <v>63.89</v>
      </c>
      <c r="C563" s="109">
        <v>63.87</v>
      </c>
      <c r="D563" s="104"/>
      <c r="E563" s="104"/>
      <c r="F563" s="104"/>
      <c r="G563" s="104"/>
      <c r="H563" s="104"/>
    </row>
    <row r="564" spans="1:8" x14ac:dyDescent="0.35">
      <c r="A564" s="110">
        <v>45181</v>
      </c>
      <c r="B564" s="109">
        <v>63.89</v>
      </c>
      <c r="C564" s="109">
        <v>63.91</v>
      </c>
      <c r="D564" s="104"/>
      <c r="E564" s="104"/>
      <c r="F564" s="104"/>
      <c r="G564" s="104"/>
      <c r="H564" s="104"/>
    </row>
    <row r="565" spans="1:8" x14ac:dyDescent="0.35">
      <c r="A565" s="110">
        <v>45182</v>
      </c>
      <c r="B565" s="109">
        <v>63.89</v>
      </c>
      <c r="C565" s="109">
        <v>63.88</v>
      </c>
      <c r="D565" s="104"/>
      <c r="E565" s="104"/>
      <c r="F565" s="104"/>
      <c r="G565" s="104"/>
      <c r="H565" s="104"/>
    </row>
    <row r="566" spans="1:8" x14ac:dyDescent="0.35">
      <c r="A566" s="110">
        <v>45183</v>
      </c>
      <c r="B566" s="109">
        <v>63.89</v>
      </c>
      <c r="C566" s="109">
        <v>63.91</v>
      </c>
      <c r="D566" s="104"/>
      <c r="E566" s="104"/>
      <c r="F566" s="104"/>
      <c r="G566" s="104"/>
      <c r="H566" s="104"/>
    </row>
    <row r="567" spans="1:8" x14ac:dyDescent="0.35">
      <c r="A567" s="110">
        <v>45184</v>
      </c>
      <c r="B567" s="109">
        <v>63.89</v>
      </c>
      <c r="C567" s="109">
        <v>63.9</v>
      </c>
      <c r="D567" s="104"/>
      <c r="E567" s="104"/>
      <c r="F567" s="104"/>
      <c r="G567" s="104"/>
      <c r="H567" s="104"/>
    </row>
    <row r="568" spans="1:8" x14ac:dyDescent="0.35">
      <c r="A568" s="110">
        <v>45187</v>
      </c>
      <c r="B568" s="109">
        <v>63.89</v>
      </c>
      <c r="C568" s="109">
        <v>63.94</v>
      </c>
      <c r="D568" s="104"/>
      <c r="E568" s="104"/>
      <c r="F568" s="104"/>
      <c r="G568" s="104"/>
      <c r="H568" s="104"/>
    </row>
    <row r="569" spans="1:8" x14ac:dyDescent="0.35">
      <c r="A569" s="110">
        <v>45188</v>
      </c>
      <c r="B569" s="109">
        <v>63.89</v>
      </c>
      <c r="C569" s="109">
        <v>63.89</v>
      </c>
      <c r="D569" s="104"/>
      <c r="E569" s="104"/>
      <c r="F569" s="104"/>
      <c r="G569" s="104"/>
      <c r="H569" s="104"/>
    </row>
    <row r="570" spans="1:8" x14ac:dyDescent="0.35">
      <c r="A570" s="110">
        <v>45189</v>
      </c>
      <c r="B570" s="109">
        <v>63.89</v>
      </c>
      <c r="C570" s="109">
        <v>63.94</v>
      </c>
      <c r="D570" s="104"/>
      <c r="E570" s="104"/>
      <c r="F570" s="104"/>
      <c r="G570" s="104"/>
      <c r="H570" s="104"/>
    </row>
    <row r="571" spans="1:8" x14ac:dyDescent="0.35">
      <c r="A571" s="110">
        <v>45190</v>
      </c>
      <c r="B571" s="109">
        <v>63.89</v>
      </c>
      <c r="C571" s="109">
        <v>63.93</v>
      </c>
      <c r="D571" s="104"/>
      <c r="E571" s="104"/>
      <c r="F571" s="104"/>
      <c r="G571" s="104"/>
      <c r="H571" s="104"/>
    </row>
    <row r="572" spans="1:8" x14ac:dyDescent="0.35">
      <c r="A572" s="110">
        <v>45191</v>
      </c>
      <c r="B572" s="109">
        <v>63.89</v>
      </c>
      <c r="C572" s="109">
        <v>63.93</v>
      </c>
      <c r="D572" s="104"/>
      <c r="E572" s="104"/>
      <c r="F572" s="104"/>
      <c r="G572" s="104"/>
      <c r="H572" s="104"/>
    </row>
    <row r="573" spans="1:8" x14ac:dyDescent="0.35">
      <c r="A573" s="110">
        <v>45195</v>
      </c>
      <c r="B573" s="109">
        <v>63.89</v>
      </c>
      <c r="C573" s="109">
        <v>63.88</v>
      </c>
      <c r="D573" s="104"/>
      <c r="E573" s="104"/>
      <c r="F573" s="104"/>
      <c r="G573" s="104"/>
      <c r="H573" s="104"/>
    </row>
    <row r="574" spans="1:8" x14ac:dyDescent="0.35">
      <c r="A574" s="110">
        <v>45196</v>
      </c>
      <c r="B574" s="109">
        <v>63.89</v>
      </c>
      <c r="C574" s="109">
        <v>63.9</v>
      </c>
      <c r="D574" s="104"/>
      <c r="E574" s="104"/>
      <c r="F574" s="104"/>
      <c r="G574" s="104"/>
      <c r="H574" s="104"/>
    </row>
    <row r="575" spans="1:8" x14ac:dyDescent="0.35">
      <c r="A575" s="110">
        <v>45197</v>
      </c>
      <c r="B575" s="109">
        <v>63.89</v>
      </c>
      <c r="C575" s="109">
        <v>63.94</v>
      </c>
      <c r="D575" s="104"/>
      <c r="E575" s="104"/>
      <c r="F575" s="104"/>
      <c r="G575" s="104"/>
      <c r="H575" s="104"/>
    </row>
    <row r="576" spans="1:8" x14ac:dyDescent="0.35">
      <c r="A576" s="110">
        <v>45198</v>
      </c>
      <c r="B576" s="109">
        <v>63.89</v>
      </c>
      <c r="C576" s="109">
        <v>63.94</v>
      </c>
      <c r="D576" s="104"/>
      <c r="E576" s="104"/>
      <c r="F576" s="104"/>
      <c r="G576" s="104"/>
      <c r="H576" s="104"/>
    </row>
    <row r="577" spans="1:8" x14ac:dyDescent="0.35">
      <c r="A577" s="110"/>
      <c r="B577" s="109"/>
      <c r="C577" s="109"/>
      <c r="D577" s="110"/>
      <c r="E577" s="104"/>
      <c r="F577" s="104"/>
      <c r="G577" s="104"/>
      <c r="H577" s="104"/>
    </row>
    <row r="578" spans="1:8" x14ac:dyDescent="0.35">
      <c r="A578" s="110"/>
      <c r="B578" s="109"/>
      <c r="C578" s="109"/>
      <c r="D578" s="110"/>
      <c r="E578" s="104"/>
      <c r="F578" s="104"/>
      <c r="G578" s="104"/>
      <c r="H578" s="104"/>
    </row>
    <row r="579" spans="1:8" x14ac:dyDescent="0.35">
      <c r="A579" s="110"/>
      <c r="B579" s="109"/>
      <c r="C579" s="109"/>
      <c r="D579" s="110"/>
      <c r="E579" s="104"/>
      <c r="F579" s="104"/>
      <c r="G579" s="104"/>
      <c r="H579" s="104"/>
    </row>
    <row r="580" spans="1:8" x14ac:dyDescent="0.35">
      <c r="A580" s="110"/>
      <c r="B580" s="109"/>
      <c r="C580" s="109"/>
      <c r="D580" s="110"/>
      <c r="E580" s="104"/>
      <c r="F580" s="104"/>
      <c r="G580" s="104"/>
      <c r="H580" s="104"/>
    </row>
    <row r="581" spans="1:8" x14ac:dyDescent="0.35">
      <c r="A581" s="110"/>
      <c r="B581" s="109"/>
      <c r="C581" s="109"/>
      <c r="D581" s="110"/>
      <c r="E581" s="104"/>
      <c r="F581" s="104"/>
      <c r="G581" s="104"/>
      <c r="H581" s="104"/>
    </row>
    <row r="582" spans="1:8" x14ac:dyDescent="0.35">
      <c r="A582" s="110"/>
      <c r="B582" s="109"/>
      <c r="C582" s="109"/>
      <c r="D582" s="110"/>
      <c r="E582" s="104"/>
      <c r="F582" s="104"/>
      <c r="G582" s="104"/>
      <c r="H582" s="104"/>
    </row>
    <row r="583" spans="1:8" x14ac:dyDescent="0.35">
      <c r="A583" s="110"/>
      <c r="B583" s="109"/>
      <c r="C583" s="109"/>
      <c r="D583" s="110"/>
      <c r="E583" s="104"/>
      <c r="F583" s="104"/>
      <c r="G583" s="104"/>
      <c r="H583" s="104"/>
    </row>
    <row r="584" spans="1:8" x14ac:dyDescent="0.35">
      <c r="A584" s="110"/>
      <c r="B584" s="109"/>
      <c r="C584" s="109"/>
      <c r="D584" s="110"/>
      <c r="E584" s="104"/>
      <c r="F584" s="104"/>
      <c r="G584" s="104"/>
      <c r="H584" s="104"/>
    </row>
    <row r="585" spans="1:8" x14ac:dyDescent="0.35">
      <c r="A585" s="110"/>
      <c r="B585" s="109"/>
      <c r="C585" s="109"/>
      <c r="D585" s="110"/>
      <c r="E585" s="104"/>
      <c r="F585" s="104"/>
      <c r="G585" s="104"/>
      <c r="H585" s="104"/>
    </row>
    <row r="586" spans="1:8" x14ac:dyDescent="0.35">
      <c r="A586" s="110"/>
      <c r="B586" s="109"/>
      <c r="C586" s="109"/>
      <c r="D586" s="110"/>
      <c r="E586" s="104"/>
      <c r="F586" s="104"/>
      <c r="G586" s="104"/>
      <c r="H586" s="104"/>
    </row>
    <row r="587" spans="1:8" x14ac:dyDescent="0.35">
      <c r="A587" s="110"/>
      <c r="B587" s="109"/>
      <c r="C587" s="109"/>
      <c r="D587" s="110"/>
      <c r="E587" s="104"/>
      <c r="F587" s="104"/>
      <c r="G587" s="104"/>
      <c r="H587" s="104"/>
    </row>
    <row r="588" spans="1:8" x14ac:dyDescent="0.35">
      <c r="A588" s="110"/>
      <c r="B588" s="109"/>
      <c r="C588" s="109"/>
      <c r="D588" s="110"/>
      <c r="E588" s="104"/>
      <c r="F588" s="104"/>
      <c r="G588" s="104"/>
      <c r="H588" s="104"/>
    </row>
    <row r="589" spans="1:8" x14ac:dyDescent="0.35">
      <c r="A589" s="110"/>
      <c r="B589" s="109"/>
      <c r="C589" s="109"/>
      <c r="D589" s="110"/>
      <c r="E589" s="104"/>
      <c r="F589" s="104"/>
      <c r="G589" s="104"/>
      <c r="H589" s="104"/>
    </row>
    <row r="590" spans="1:8" x14ac:dyDescent="0.35">
      <c r="A590" s="110"/>
      <c r="B590" s="109"/>
      <c r="C590" s="109"/>
      <c r="D590" s="110"/>
      <c r="E590" s="104"/>
      <c r="F590" s="104"/>
      <c r="G590" s="104"/>
      <c r="H590" s="104"/>
    </row>
    <row r="591" spans="1:8" x14ac:dyDescent="0.35">
      <c r="A591" s="110"/>
      <c r="B591" s="109"/>
      <c r="C591" s="109"/>
      <c r="D591" s="110"/>
      <c r="E591" s="104"/>
      <c r="F591" s="104"/>
      <c r="G591" s="104"/>
      <c r="H591" s="104"/>
    </row>
    <row r="592" spans="1:8" x14ac:dyDescent="0.35">
      <c r="A592" s="110"/>
      <c r="B592" s="109"/>
      <c r="C592" s="109"/>
      <c r="D592" s="110"/>
      <c r="E592" s="104"/>
      <c r="F592" s="104"/>
      <c r="G592" s="104"/>
      <c r="H592" s="104"/>
    </row>
    <row r="593" spans="1:8" x14ac:dyDescent="0.35">
      <c r="A593" s="110"/>
      <c r="B593" s="109"/>
      <c r="C593" s="109"/>
      <c r="D593" s="110"/>
      <c r="E593" s="104"/>
      <c r="F593" s="104"/>
      <c r="G593" s="104"/>
      <c r="H593" s="104"/>
    </row>
    <row r="594" spans="1:8" x14ac:dyDescent="0.35">
      <c r="A594" s="110"/>
      <c r="B594" s="109"/>
      <c r="C594" s="109"/>
      <c r="D594" s="110"/>
      <c r="E594" s="104"/>
      <c r="F594" s="104"/>
      <c r="G594" s="104"/>
      <c r="H594" s="104"/>
    </row>
    <row r="595" spans="1:8" x14ac:dyDescent="0.35">
      <c r="A595" s="110"/>
      <c r="B595" s="109"/>
      <c r="C595" s="109"/>
      <c r="D595" s="110"/>
      <c r="E595" s="104"/>
      <c r="F595" s="104"/>
      <c r="G595" s="104"/>
      <c r="H595" s="104"/>
    </row>
    <row r="596" spans="1:8" x14ac:dyDescent="0.35">
      <c r="A596" s="110"/>
      <c r="B596" s="109"/>
      <c r="C596" s="109"/>
      <c r="D596" s="110"/>
      <c r="E596" s="104"/>
      <c r="F596" s="104"/>
      <c r="G596" s="104"/>
      <c r="H596" s="104"/>
    </row>
    <row r="597" spans="1:8" x14ac:dyDescent="0.35">
      <c r="A597" s="110"/>
      <c r="B597" s="109"/>
      <c r="C597" s="109"/>
      <c r="D597" s="110"/>
      <c r="E597" s="104"/>
      <c r="F597" s="104"/>
      <c r="G597" s="104"/>
      <c r="H597" s="104"/>
    </row>
    <row r="598" spans="1:8" x14ac:dyDescent="0.35">
      <c r="A598" s="110"/>
      <c r="B598" s="109"/>
      <c r="C598" s="109"/>
      <c r="D598" s="110"/>
      <c r="E598" s="104"/>
      <c r="F598" s="104"/>
      <c r="G598" s="104"/>
      <c r="H598" s="104"/>
    </row>
    <row r="599" spans="1:8" x14ac:dyDescent="0.35">
      <c r="A599" s="110"/>
      <c r="B599" s="109"/>
      <c r="C599" s="109"/>
      <c r="D599" s="110"/>
      <c r="E599" s="104"/>
      <c r="F599" s="104"/>
      <c r="G599" s="104"/>
      <c r="H599" s="104"/>
    </row>
    <row r="600" spans="1:8" x14ac:dyDescent="0.35">
      <c r="A600" s="110"/>
      <c r="B600" s="109"/>
      <c r="C600" s="109"/>
      <c r="D600" s="110"/>
      <c r="E600" s="104"/>
      <c r="F600" s="104"/>
      <c r="G600" s="104"/>
      <c r="H600" s="104"/>
    </row>
    <row r="601" spans="1:8" x14ac:dyDescent="0.35">
      <c r="A601" s="110"/>
      <c r="B601" s="109"/>
      <c r="C601" s="109"/>
      <c r="D601" s="110"/>
      <c r="E601" s="104"/>
      <c r="F601" s="104"/>
      <c r="G601" s="104"/>
      <c r="H601" s="104"/>
    </row>
    <row r="602" spans="1:8" x14ac:dyDescent="0.35">
      <c r="A602" s="110"/>
      <c r="B602" s="109"/>
      <c r="C602" s="109"/>
      <c r="D602" s="110"/>
      <c r="E602" s="104"/>
      <c r="F602" s="104"/>
      <c r="G602" s="104"/>
      <c r="H602" s="104"/>
    </row>
    <row r="603" spans="1:8" x14ac:dyDescent="0.35">
      <c r="A603" s="110"/>
      <c r="B603" s="109"/>
      <c r="C603" s="109"/>
      <c r="D603" s="110"/>
      <c r="E603" s="104"/>
      <c r="F603" s="104"/>
      <c r="G603" s="104"/>
      <c r="H603" s="104"/>
    </row>
    <row r="604" spans="1:8" x14ac:dyDescent="0.35">
      <c r="A604" s="110"/>
      <c r="B604" s="109"/>
      <c r="C604" s="109"/>
      <c r="D604" s="110"/>
      <c r="E604" s="104"/>
      <c r="F604" s="104"/>
      <c r="G604" s="104"/>
      <c r="H604" s="104"/>
    </row>
    <row r="605" spans="1:8" x14ac:dyDescent="0.35">
      <c r="A605" s="110"/>
      <c r="B605" s="109"/>
      <c r="C605" s="109"/>
      <c r="D605" s="110"/>
      <c r="E605" s="104"/>
      <c r="F605" s="104"/>
      <c r="G605" s="104"/>
      <c r="H605" s="104"/>
    </row>
    <row r="606" spans="1:8" x14ac:dyDescent="0.35">
      <c r="A606" s="110"/>
      <c r="B606" s="109"/>
      <c r="C606" s="109"/>
      <c r="D606" s="110"/>
      <c r="E606" s="104"/>
      <c r="F606" s="104"/>
      <c r="G606" s="104"/>
      <c r="H606" s="104"/>
    </row>
    <row r="607" spans="1:8" x14ac:dyDescent="0.35">
      <c r="A607" s="110"/>
      <c r="B607" s="109"/>
      <c r="C607" s="109"/>
      <c r="D607" s="110"/>
      <c r="E607" s="104"/>
      <c r="F607" s="104"/>
      <c r="G607" s="104"/>
      <c r="H607" s="104"/>
    </row>
    <row r="608" spans="1:8" x14ac:dyDescent="0.35">
      <c r="A608" s="110"/>
      <c r="B608" s="109"/>
      <c r="C608" s="109"/>
      <c r="D608" s="110"/>
      <c r="E608" s="104"/>
      <c r="F608" s="104"/>
      <c r="G608" s="104"/>
      <c r="H608" s="104"/>
    </row>
    <row r="609" spans="1:8" x14ac:dyDescent="0.35">
      <c r="A609" s="110"/>
      <c r="B609" s="109"/>
      <c r="C609" s="109"/>
      <c r="D609" s="110"/>
      <c r="E609" s="104"/>
      <c r="F609" s="104"/>
      <c r="G609" s="104"/>
      <c r="H609" s="104"/>
    </row>
    <row r="610" spans="1:8" x14ac:dyDescent="0.35">
      <c r="A610" s="110"/>
      <c r="B610" s="109"/>
      <c r="C610" s="109"/>
      <c r="D610" s="110"/>
      <c r="E610" s="104"/>
      <c r="F610" s="104"/>
      <c r="G610" s="104"/>
      <c r="H610" s="104"/>
    </row>
    <row r="611" spans="1:8" x14ac:dyDescent="0.35">
      <c r="A611" s="110"/>
      <c r="B611" s="109"/>
      <c r="C611" s="109"/>
      <c r="D611" s="110"/>
      <c r="E611" s="104"/>
      <c r="F611" s="104"/>
      <c r="G611" s="104"/>
      <c r="H611" s="104"/>
    </row>
    <row r="612" spans="1:8" x14ac:dyDescent="0.35">
      <c r="A612" s="110"/>
      <c r="B612" s="109"/>
      <c r="C612" s="109"/>
      <c r="D612" s="110"/>
      <c r="E612" s="104"/>
      <c r="F612" s="104"/>
      <c r="G612" s="104"/>
      <c r="H612" s="104"/>
    </row>
    <row r="613" spans="1:8" x14ac:dyDescent="0.35">
      <c r="A613" s="110"/>
      <c r="B613" s="109"/>
      <c r="C613" s="109"/>
      <c r="D613" s="110"/>
      <c r="E613" s="104"/>
      <c r="F613" s="104"/>
      <c r="G613" s="104"/>
      <c r="H613" s="104"/>
    </row>
    <row r="614" spans="1:8" x14ac:dyDescent="0.35">
      <c r="A614" s="110"/>
      <c r="B614" s="109"/>
      <c r="C614" s="109"/>
      <c r="D614" s="110"/>
      <c r="E614" s="104"/>
      <c r="F614" s="104"/>
      <c r="G614" s="104"/>
      <c r="H614" s="104"/>
    </row>
    <row r="615" spans="1:8" x14ac:dyDescent="0.35">
      <c r="A615" s="110"/>
      <c r="B615" s="109"/>
      <c r="C615" s="109"/>
      <c r="D615" s="110"/>
      <c r="E615" s="104"/>
      <c r="F615" s="104"/>
      <c r="G615" s="104"/>
      <c r="H615" s="104"/>
    </row>
    <row r="616" spans="1:8" x14ac:dyDescent="0.35">
      <c r="A616" s="110"/>
      <c r="B616" s="109"/>
      <c r="C616" s="109"/>
      <c r="D616" s="110"/>
      <c r="E616" s="104"/>
      <c r="F616" s="104"/>
      <c r="G616" s="104"/>
      <c r="H616" s="104"/>
    </row>
    <row r="617" spans="1:8" x14ac:dyDescent="0.35">
      <c r="A617" s="110"/>
      <c r="B617" s="109"/>
      <c r="C617" s="109"/>
      <c r="D617" s="110"/>
      <c r="E617" s="104"/>
      <c r="F617" s="104"/>
      <c r="G617" s="104"/>
      <c r="H617" s="104"/>
    </row>
    <row r="618" spans="1:8" x14ac:dyDescent="0.35">
      <c r="A618" s="110"/>
      <c r="B618" s="109"/>
      <c r="C618" s="109"/>
      <c r="D618" s="110"/>
      <c r="E618" s="104"/>
      <c r="F618" s="104"/>
      <c r="G618" s="104"/>
      <c r="H618" s="104"/>
    </row>
    <row r="619" spans="1:8" x14ac:dyDescent="0.35">
      <c r="A619" s="110"/>
      <c r="B619" s="109"/>
      <c r="C619" s="109"/>
      <c r="D619" s="110"/>
      <c r="E619" s="104"/>
      <c r="F619" s="104"/>
      <c r="G619" s="104"/>
      <c r="H619" s="104"/>
    </row>
    <row r="620" spans="1:8" x14ac:dyDescent="0.35">
      <c r="A620" s="110"/>
      <c r="B620" s="109"/>
      <c r="C620" s="109"/>
      <c r="D620" s="110"/>
      <c r="E620" s="104"/>
      <c r="F620" s="104"/>
      <c r="G620" s="104"/>
      <c r="H620" s="104"/>
    </row>
    <row r="621" spans="1:8" x14ac:dyDescent="0.35">
      <c r="A621" s="110"/>
      <c r="B621" s="109"/>
      <c r="C621" s="109"/>
      <c r="D621" s="110"/>
      <c r="E621" s="104"/>
      <c r="F621" s="104"/>
      <c r="G621" s="104"/>
      <c r="H621" s="104"/>
    </row>
    <row r="622" spans="1:8" x14ac:dyDescent="0.35">
      <c r="A622" s="110"/>
      <c r="B622" s="109"/>
      <c r="C622" s="109"/>
      <c r="D622" s="110"/>
      <c r="E622" s="104"/>
      <c r="F622" s="104"/>
      <c r="G622" s="104"/>
      <c r="H622" s="104"/>
    </row>
    <row r="623" spans="1:8" x14ac:dyDescent="0.35">
      <c r="A623" s="110"/>
      <c r="B623" s="109"/>
      <c r="C623" s="109"/>
      <c r="D623" s="110"/>
      <c r="E623" s="104"/>
      <c r="F623" s="104"/>
      <c r="G623" s="104"/>
      <c r="H623" s="104"/>
    </row>
    <row r="624" spans="1:8" x14ac:dyDescent="0.35">
      <c r="A624" s="110"/>
      <c r="B624" s="109"/>
      <c r="C624" s="109"/>
      <c r="D624" s="110"/>
      <c r="E624" s="104"/>
      <c r="F624" s="104"/>
      <c r="G624" s="104"/>
      <c r="H624" s="104"/>
    </row>
    <row r="625" spans="1:8" x14ac:dyDescent="0.35">
      <c r="A625" s="110"/>
      <c r="B625" s="109"/>
      <c r="C625" s="109"/>
      <c r="D625" s="110"/>
      <c r="E625" s="104"/>
      <c r="F625" s="104"/>
      <c r="G625" s="104"/>
      <c r="H625" s="104"/>
    </row>
    <row r="626" spans="1:8" x14ac:dyDescent="0.35">
      <c r="A626" s="110"/>
      <c r="B626" s="109"/>
      <c r="C626" s="109"/>
      <c r="D626" s="110"/>
      <c r="E626" s="104"/>
      <c r="F626" s="104"/>
      <c r="G626" s="104"/>
      <c r="H626" s="104"/>
    </row>
    <row r="627" spans="1:8" x14ac:dyDescent="0.35">
      <c r="A627" s="110"/>
      <c r="B627" s="109"/>
      <c r="C627" s="109"/>
      <c r="D627" s="110"/>
      <c r="E627" s="104"/>
      <c r="F627" s="104"/>
      <c r="G627" s="104"/>
      <c r="H627" s="104"/>
    </row>
    <row r="628" spans="1:8" x14ac:dyDescent="0.35">
      <c r="A628" s="110"/>
      <c r="B628" s="109"/>
      <c r="C628" s="109"/>
      <c r="D628" s="110"/>
      <c r="E628" s="104"/>
      <c r="F628" s="104"/>
      <c r="G628" s="104"/>
      <c r="H628" s="104"/>
    </row>
    <row r="629" spans="1:8" x14ac:dyDescent="0.35">
      <c r="A629" s="110"/>
      <c r="B629" s="109"/>
      <c r="C629" s="109"/>
      <c r="D629" s="110"/>
      <c r="E629" s="104"/>
      <c r="F629" s="104"/>
      <c r="G629" s="104"/>
      <c r="H629" s="104"/>
    </row>
    <row r="630" spans="1:8" x14ac:dyDescent="0.35">
      <c r="A630" s="110"/>
      <c r="B630" s="109"/>
      <c r="C630" s="109"/>
      <c r="D630" s="110"/>
      <c r="E630" s="104"/>
      <c r="F630" s="104"/>
      <c r="G630" s="104"/>
      <c r="H630" s="104"/>
    </row>
    <row r="631" spans="1:8" x14ac:dyDescent="0.35">
      <c r="A631" s="110"/>
      <c r="B631" s="109"/>
      <c r="C631" s="109"/>
      <c r="D631" s="110"/>
      <c r="E631" s="104"/>
      <c r="F631" s="104"/>
      <c r="G631" s="104"/>
      <c r="H631" s="104"/>
    </row>
    <row r="632" spans="1:8" x14ac:dyDescent="0.35">
      <c r="A632" s="110"/>
      <c r="B632" s="109"/>
      <c r="C632" s="109"/>
      <c r="D632" s="110"/>
      <c r="E632" s="104"/>
      <c r="F632" s="104"/>
      <c r="G632" s="104"/>
      <c r="H632" s="104"/>
    </row>
    <row r="633" spans="1:8" x14ac:dyDescent="0.35">
      <c r="A633" s="110"/>
      <c r="B633" s="109"/>
      <c r="C633" s="109"/>
      <c r="D633" s="110"/>
      <c r="E633" s="104"/>
      <c r="F633" s="104"/>
      <c r="G633" s="104"/>
      <c r="H633" s="104"/>
    </row>
    <row r="634" spans="1:8" x14ac:dyDescent="0.35">
      <c r="A634" s="110"/>
      <c r="B634" s="109"/>
      <c r="C634" s="109"/>
      <c r="D634" s="110"/>
      <c r="E634" s="104"/>
      <c r="F634" s="104"/>
      <c r="G634" s="104"/>
      <c r="H634" s="104"/>
    </row>
    <row r="635" spans="1:8" x14ac:dyDescent="0.35">
      <c r="A635" s="110"/>
      <c r="B635" s="109"/>
      <c r="C635" s="109"/>
      <c r="D635" s="110"/>
      <c r="E635" s="104"/>
      <c r="F635" s="104"/>
      <c r="G635" s="104"/>
      <c r="H635" s="104"/>
    </row>
    <row r="636" spans="1:8" x14ac:dyDescent="0.35">
      <c r="A636" s="110"/>
      <c r="B636" s="109"/>
      <c r="C636" s="109"/>
      <c r="D636" s="110"/>
      <c r="E636" s="104"/>
      <c r="F636" s="104"/>
      <c r="G636" s="104"/>
      <c r="H636" s="104"/>
    </row>
    <row r="637" spans="1:8" x14ac:dyDescent="0.35">
      <c r="A637" s="110"/>
      <c r="B637" s="109"/>
      <c r="C637" s="109"/>
      <c r="D637" s="110"/>
      <c r="E637" s="104"/>
      <c r="F637" s="104"/>
      <c r="G637" s="104"/>
      <c r="H637" s="104"/>
    </row>
    <row r="638" spans="1:8" x14ac:dyDescent="0.35">
      <c r="A638" s="110"/>
      <c r="B638" s="109"/>
      <c r="C638" s="109"/>
      <c r="D638" s="110"/>
      <c r="E638" s="104"/>
      <c r="F638" s="104"/>
      <c r="G638" s="104"/>
      <c r="H638" s="104"/>
    </row>
    <row r="639" spans="1:8" x14ac:dyDescent="0.35">
      <c r="A639" s="110"/>
      <c r="B639" s="109"/>
      <c r="C639" s="109"/>
      <c r="D639" s="110"/>
      <c r="E639" s="104"/>
      <c r="F639" s="104"/>
      <c r="G639" s="104"/>
      <c r="H639" s="104"/>
    </row>
    <row r="640" spans="1:8" x14ac:dyDescent="0.35">
      <c r="A640" s="110"/>
      <c r="B640" s="109"/>
      <c r="C640" s="109"/>
      <c r="D640" s="110"/>
      <c r="E640" s="104"/>
      <c r="F640" s="104"/>
      <c r="G640" s="104"/>
      <c r="H640" s="104"/>
    </row>
    <row r="641" spans="1:8" x14ac:dyDescent="0.35">
      <c r="A641" s="110"/>
      <c r="B641" s="109"/>
      <c r="C641" s="109"/>
      <c r="D641" s="110"/>
      <c r="E641" s="104"/>
      <c r="F641" s="104"/>
      <c r="G641" s="104"/>
      <c r="H641" s="104"/>
    </row>
    <row r="642" spans="1:8" x14ac:dyDescent="0.35">
      <c r="A642" s="110"/>
      <c r="B642" s="109"/>
      <c r="C642" s="109"/>
      <c r="D642" s="110"/>
      <c r="E642" s="104"/>
      <c r="F642" s="104"/>
      <c r="G642" s="104"/>
      <c r="H642" s="104"/>
    </row>
    <row r="643" spans="1:8" x14ac:dyDescent="0.35">
      <c r="A643" s="110"/>
      <c r="B643" s="109"/>
      <c r="C643" s="109"/>
      <c r="D643" s="110"/>
      <c r="E643" s="104"/>
      <c r="F643" s="104"/>
      <c r="G643" s="104"/>
      <c r="H643" s="104"/>
    </row>
    <row r="644" spans="1:8" x14ac:dyDescent="0.35">
      <c r="A644" s="110"/>
      <c r="B644" s="109"/>
      <c r="C644" s="109"/>
      <c r="D644" s="110"/>
      <c r="E644" s="104"/>
      <c r="F644" s="104"/>
      <c r="G644" s="104"/>
      <c r="H644" s="104"/>
    </row>
    <row r="645" spans="1:8" x14ac:dyDescent="0.35">
      <c r="A645" s="110"/>
      <c r="B645" s="109"/>
      <c r="C645" s="109"/>
      <c r="D645" s="110"/>
      <c r="E645" s="104"/>
      <c r="F645" s="104"/>
      <c r="G645" s="104"/>
      <c r="H645" s="104"/>
    </row>
    <row r="646" spans="1:8" x14ac:dyDescent="0.35">
      <c r="A646" s="110"/>
      <c r="B646" s="109"/>
      <c r="C646" s="109"/>
      <c r="D646" s="110"/>
      <c r="E646" s="104"/>
      <c r="F646" s="104"/>
      <c r="G646" s="104"/>
      <c r="H646" s="104"/>
    </row>
    <row r="647" spans="1:8" x14ac:dyDescent="0.35">
      <c r="A647" s="110"/>
      <c r="B647" s="109"/>
      <c r="C647" s="109"/>
      <c r="D647" s="110"/>
      <c r="E647" s="104"/>
      <c r="F647" s="104"/>
      <c r="G647" s="104"/>
      <c r="H647" s="104"/>
    </row>
    <row r="648" spans="1:8" x14ac:dyDescent="0.35">
      <c r="A648" s="110"/>
      <c r="B648" s="109"/>
      <c r="C648" s="109"/>
      <c r="D648" s="110"/>
      <c r="E648" s="104"/>
      <c r="F648" s="104"/>
      <c r="G648" s="104"/>
      <c r="H648" s="104"/>
    </row>
    <row r="649" spans="1:8" x14ac:dyDescent="0.35">
      <c r="A649" s="110"/>
      <c r="B649" s="109"/>
      <c r="C649" s="109"/>
      <c r="D649" s="110"/>
      <c r="E649" s="104"/>
      <c r="F649" s="104"/>
      <c r="G649" s="104"/>
      <c r="H649" s="104"/>
    </row>
    <row r="650" spans="1:8" x14ac:dyDescent="0.35">
      <c r="A650" s="110"/>
      <c r="B650" s="109"/>
      <c r="C650" s="109"/>
      <c r="D650" s="110"/>
      <c r="E650" s="104"/>
      <c r="F650" s="104"/>
      <c r="G650" s="104"/>
      <c r="H650" s="104"/>
    </row>
    <row r="651" spans="1:8" x14ac:dyDescent="0.35">
      <c r="A651" s="110"/>
      <c r="B651" s="109"/>
      <c r="C651" s="109"/>
      <c r="D651" s="110"/>
      <c r="E651" s="104"/>
      <c r="F651" s="104"/>
      <c r="G651" s="104"/>
      <c r="H651" s="104"/>
    </row>
    <row r="652" spans="1:8" x14ac:dyDescent="0.35">
      <c r="A652" s="110"/>
      <c r="B652" s="109"/>
      <c r="C652" s="109"/>
      <c r="D652" s="110"/>
      <c r="E652" s="104"/>
      <c r="F652" s="104"/>
      <c r="G652" s="104"/>
      <c r="H652" s="104"/>
    </row>
    <row r="653" spans="1:8" x14ac:dyDescent="0.35">
      <c r="A653" s="110"/>
      <c r="B653" s="109"/>
      <c r="C653" s="109"/>
      <c r="D653" s="110"/>
      <c r="E653" s="104"/>
      <c r="F653" s="104"/>
      <c r="G653" s="104"/>
      <c r="H653" s="104"/>
    </row>
    <row r="654" spans="1:8" x14ac:dyDescent="0.35">
      <c r="A654" s="110"/>
      <c r="B654" s="109"/>
      <c r="C654" s="109"/>
      <c r="D654" s="110"/>
      <c r="E654" s="104"/>
      <c r="F654" s="104"/>
      <c r="G654" s="104"/>
      <c r="H654" s="104"/>
    </row>
    <row r="655" spans="1:8" x14ac:dyDescent="0.35">
      <c r="A655" s="110"/>
      <c r="B655" s="109"/>
      <c r="C655" s="109"/>
      <c r="D655" s="110"/>
      <c r="E655" s="104"/>
      <c r="F655" s="104"/>
      <c r="G655" s="104"/>
      <c r="H655" s="104"/>
    </row>
    <row r="656" spans="1:8" x14ac:dyDescent="0.35">
      <c r="A656" s="110"/>
      <c r="B656" s="109"/>
      <c r="C656" s="109"/>
      <c r="D656" s="110"/>
      <c r="E656" s="104"/>
      <c r="F656" s="104"/>
      <c r="G656" s="104"/>
      <c r="H656" s="104"/>
    </row>
    <row r="657" spans="1:8" x14ac:dyDescent="0.35">
      <c r="A657" s="110"/>
      <c r="B657" s="109"/>
      <c r="C657" s="109"/>
      <c r="D657" s="110"/>
      <c r="E657" s="104"/>
      <c r="F657" s="104"/>
      <c r="G657" s="104"/>
      <c r="H657" s="104"/>
    </row>
    <row r="658" spans="1:8" x14ac:dyDescent="0.35">
      <c r="A658" s="110"/>
      <c r="B658" s="109"/>
      <c r="C658" s="109"/>
      <c r="D658" s="110"/>
      <c r="E658" s="104"/>
      <c r="F658" s="104"/>
      <c r="G658" s="104"/>
      <c r="H658" s="104"/>
    </row>
    <row r="659" spans="1:8" x14ac:dyDescent="0.35">
      <c r="A659" s="110"/>
      <c r="B659" s="109"/>
      <c r="C659" s="109"/>
      <c r="D659" s="110"/>
      <c r="E659" s="104"/>
      <c r="F659" s="104"/>
      <c r="G659" s="104"/>
      <c r="H659" s="104"/>
    </row>
    <row r="660" spans="1:8" x14ac:dyDescent="0.35">
      <c r="A660" s="110"/>
      <c r="B660" s="109"/>
      <c r="C660" s="109"/>
      <c r="D660" s="110"/>
      <c r="E660" s="104"/>
      <c r="F660" s="104"/>
      <c r="G660" s="104"/>
      <c r="H660" s="104"/>
    </row>
    <row r="661" spans="1:8" x14ac:dyDescent="0.35">
      <c r="A661" s="110"/>
      <c r="B661" s="109"/>
      <c r="C661" s="109"/>
      <c r="D661" s="110"/>
      <c r="E661" s="104"/>
      <c r="F661" s="104"/>
      <c r="G661" s="104"/>
      <c r="H661" s="104"/>
    </row>
    <row r="662" spans="1:8" x14ac:dyDescent="0.35">
      <c r="A662" s="110"/>
      <c r="B662" s="109"/>
      <c r="C662" s="109"/>
      <c r="D662" s="110"/>
      <c r="E662" s="104"/>
      <c r="F662" s="104"/>
      <c r="G662" s="104"/>
      <c r="H662" s="104"/>
    </row>
    <row r="663" spans="1:8" x14ac:dyDescent="0.35">
      <c r="A663" s="110"/>
      <c r="B663" s="109"/>
      <c r="C663" s="109"/>
      <c r="D663" s="110"/>
      <c r="E663" s="104"/>
      <c r="F663" s="104"/>
      <c r="G663" s="104"/>
      <c r="H663" s="104"/>
    </row>
    <row r="664" spans="1:8" x14ac:dyDescent="0.35">
      <c r="A664" s="110"/>
      <c r="B664" s="109"/>
      <c r="C664" s="109"/>
      <c r="D664" s="110"/>
      <c r="E664" s="104"/>
      <c r="F664" s="104"/>
      <c r="G664" s="104"/>
      <c r="H664" s="104"/>
    </row>
    <row r="665" spans="1:8" x14ac:dyDescent="0.35">
      <c r="A665" s="110"/>
      <c r="B665" s="109"/>
      <c r="C665" s="109"/>
      <c r="D665" s="110"/>
      <c r="E665" s="104"/>
      <c r="F665" s="104"/>
      <c r="G665" s="104"/>
      <c r="H665" s="104"/>
    </row>
    <row r="666" spans="1:8" x14ac:dyDescent="0.35">
      <c r="A666" s="110"/>
      <c r="B666" s="109"/>
      <c r="C666" s="109"/>
      <c r="D666" s="110"/>
      <c r="E666" s="104"/>
      <c r="F666" s="104"/>
      <c r="G666" s="104"/>
      <c r="H666" s="104"/>
    </row>
    <row r="667" spans="1:8" x14ac:dyDescent="0.35">
      <c r="A667" s="110"/>
      <c r="B667" s="109"/>
      <c r="C667" s="109"/>
      <c r="D667" s="110"/>
      <c r="E667" s="104"/>
      <c r="F667" s="104"/>
      <c r="G667" s="104"/>
      <c r="H667" s="104"/>
    </row>
    <row r="668" spans="1:8" x14ac:dyDescent="0.35">
      <c r="A668" s="110"/>
      <c r="B668" s="109"/>
      <c r="C668" s="109"/>
      <c r="D668" s="110"/>
      <c r="E668" s="104"/>
      <c r="F668" s="104"/>
      <c r="G668" s="104"/>
      <c r="H668" s="104"/>
    </row>
    <row r="669" spans="1:8" x14ac:dyDescent="0.35">
      <c r="A669" s="110"/>
      <c r="B669" s="109"/>
      <c r="C669" s="109"/>
      <c r="D669" s="110"/>
      <c r="E669" s="104"/>
      <c r="F669" s="104"/>
      <c r="G669" s="104"/>
      <c r="H669" s="104"/>
    </row>
    <row r="670" spans="1:8" x14ac:dyDescent="0.35">
      <c r="A670" s="110"/>
      <c r="B670" s="109"/>
      <c r="C670" s="109"/>
      <c r="D670" s="110"/>
      <c r="E670" s="104"/>
      <c r="F670" s="104"/>
      <c r="G670" s="104"/>
      <c r="H670" s="104"/>
    </row>
    <row r="671" spans="1:8" x14ac:dyDescent="0.35">
      <c r="A671" s="110"/>
      <c r="B671" s="109"/>
      <c r="C671" s="109"/>
      <c r="D671" s="110"/>
      <c r="E671" s="104"/>
      <c r="F671" s="104"/>
      <c r="G671" s="104"/>
      <c r="H671" s="104"/>
    </row>
    <row r="672" spans="1:8" x14ac:dyDescent="0.35">
      <c r="A672" s="110"/>
      <c r="B672" s="109"/>
      <c r="C672" s="109"/>
      <c r="D672" s="110"/>
      <c r="E672" s="104"/>
      <c r="F672" s="104"/>
      <c r="G672" s="104"/>
      <c r="H672" s="104"/>
    </row>
    <row r="673" spans="1:8" x14ac:dyDescent="0.35">
      <c r="A673" s="110"/>
      <c r="B673" s="109"/>
      <c r="C673" s="109"/>
      <c r="D673" s="110"/>
      <c r="E673" s="104"/>
      <c r="F673" s="104"/>
      <c r="G673" s="104"/>
      <c r="H673" s="104"/>
    </row>
    <row r="674" spans="1:8" x14ac:dyDescent="0.35">
      <c r="A674" s="110"/>
      <c r="B674" s="109"/>
      <c r="C674" s="109"/>
      <c r="D674" s="110"/>
      <c r="E674" s="104"/>
      <c r="F674" s="104"/>
      <c r="G674" s="104"/>
      <c r="H674" s="104"/>
    </row>
    <row r="675" spans="1:8" x14ac:dyDescent="0.35">
      <c r="A675" s="110"/>
      <c r="B675" s="109"/>
      <c r="C675" s="109"/>
      <c r="D675" s="110"/>
      <c r="E675" s="104"/>
      <c r="F675" s="104"/>
      <c r="G675" s="104"/>
      <c r="H675" s="104"/>
    </row>
    <row r="676" spans="1:8" x14ac:dyDescent="0.35">
      <c r="A676" s="110"/>
      <c r="B676" s="109"/>
      <c r="C676" s="109"/>
      <c r="D676" s="110"/>
      <c r="E676" s="104"/>
      <c r="F676" s="104"/>
      <c r="G676" s="104"/>
      <c r="H676" s="104"/>
    </row>
    <row r="677" spans="1:8" x14ac:dyDescent="0.35">
      <c r="A677" s="110"/>
      <c r="B677" s="109"/>
      <c r="C677" s="109"/>
      <c r="D677" s="110"/>
      <c r="E677" s="104"/>
      <c r="F677" s="104"/>
      <c r="G677" s="104"/>
      <c r="H677" s="104"/>
    </row>
    <row r="678" spans="1:8" x14ac:dyDescent="0.35">
      <c r="A678" s="110"/>
      <c r="B678" s="109"/>
      <c r="C678" s="109"/>
      <c r="D678" s="110"/>
      <c r="E678" s="104"/>
      <c r="F678" s="104"/>
      <c r="G678" s="104"/>
      <c r="H678" s="104"/>
    </row>
    <row r="679" spans="1:8" x14ac:dyDescent="0.35">
      <c r="A679" s="110"/>
      <c r="B679" s="109"/>
      <c r="C679" s="109"/>
      <c r="D679" s="110"/>
      <c r="E679" s="104"/>
      <c r="F679" s="104"/>
      <c r="G679" s="104"/>
      <c r="H679" s="104"/>
    </row>
    <row r="680" spans="1:8" x14ac:dyDescent="0.35">
      <c r="A680" s="110"/>
      <c r="B680" s="109"/>
      <c r="C680" s="109"/>
      <c r="D680" s="110"/>
      <c r="E680" s="104"/>
      <c r="F680" s="104"/>
      <c r="G680" s="104"/>
      <c r="H680" s="104"/>
    </row>
    <row r="681" spans="1:8" x14ac:dyDescent="0.35">
      <c r="A681" s="110"/>
      <c r="B681" s="109"/>
      <c r="C681" s="109"/>
      <c r="D681" s="110"/>
      <c r="E681" s="104"/>
      <c r="F681" s="104"/>
      <c r="G681" s="104"/>
      <c r="H681" s="104"/>
    </row>
    <row r="682" spans="1:8" x14ac:dyDescent="0.35">
      <c r="A682" s="110"/>
      <c r="B682" s="109"/>
      <c r="C682" s="109"/>
      <c r="D682" s="110"/>
      <c r="E682" s="104"/>
      <c r="F682" s="104"/>
      <c r="G682" s="104"/>
      <c r="H682" s="104"/>
    </row>
    <row r="683" spans="1:8" x14ac:dyDescent="0.35">
      <c r="A683" s="110"/>
      <c r="B683" s="109"/>
      <c r="C683" s="109"/>
      <c r="D683" s="110"/>
      <c r="E683" s="104"/>
      <c r="F683" s="104"/>
      <c r="G683" s="104"/>
      <c r="H683" s="104"/>
    </row>
    <row r="684" spans="1:8" x14ac:dyDescent="0.35">
      <c r="A684" s="110"/>
      <c r="B684" s="109"/>
      <c r="C684" s="109"/>
      <c r="D684" s="110"/>
      <c r="E684" s="104"/>
      <c r="F684" s="104"/>
      <c r="G684" s="104"/>
      <c r="H684" s="104"/>
    </row>
    <row r="685" spans="1:8" x14ac:dyDescent="0.35">
      <c r="A685" s="110"/>
      <c r="B685" s="109"/>
      <c r="C685" s="109"/>
      <c r="D685" s="110"/>
      <c r="E685" s="104"/>
      <c r="F685" s="104"/>
      <c r="G685" s="104"/>
      <c r="H685" s="104"/>
    </row>
    <row r="686" spans="1:8" x14ac:dyDescent="0.35">
      <c r="A686" s="110"/>
      <c r="B686" s="109"/>
      <c r="C686" s="109"/>
      <c r="D686" s="110"/>
      <c r="E686" s="104"/>
      <c r="F686" s="104"/>
      <c r="G686" s="104"/>
      <c r="H686" s="104"/>
    </row>
    <row r="687" spans="1:8" x14ac:dyDescent="0.35">
      <c r="A687" s="110"/>
      <c r="B687" s="109"/>
      <c r="C687" s="109"/>
      <c r="D687" s="110"/>
      <c r="E687" s="104"/>
      <c r="F687" s="104"/>
      <c r="G687" s="104"/>
      <c r="H687" s="104"/>
    </row>
    <row r="688" spans="1:8" x14ac:dyDescent="0.35">
      <c r="A688" s="110"/>
      <c r="B688" s="109"/>
      <c r="C688" s="109"/>
      <c r="D688" s="110"/>
      <c r="E688" s="104"/>
      <c r="F688" s="104"/>
      <c r="G688" s="104"/>
      <c r="H688" s="104"/>
    </row>
    <row r="689" spans="1:8" x14ac:dyDescent="0.35">
      <c r="A689" s="110"/>
      <c r="B689" s="109"/>
      <c r="C689" s="109"/>
      <c r="D689" s="110"/>
      <c r="E689" s="104"/>
      <c r="F689" s="104"/>
      <c r="G689" s="104"/>
      <c r="H689" s="104"/>
    </row>
    <row r="690" spans="1:8" x14ac:dyDescent="0.35">
      <c r="A690" s="110"/>
      <c r="B690" s="109"/>
      <c r="C690" s="109"/>
      <c r="D690" s="110"/>
      <c r="E690" s="104"/>
      <c r="F690" s="104"/>
      <c r="G690" s="104"/>
      <c r="H690" s="104"/>
    </row>
    <row r="691" spans="1:8" x14ac:dyDescent="0.35">
      <c r="A691" s="110"/>
      <c r="B691" s="109"/>
      <c r="C691" s="109"/>
      <c r="D691" s="110"/>
      <c r="E691" s="104"/>
      <c r="F691" s="104"/>
      <c r="G691" s="104"/>
      <c r="H691" s="104"/>
    </row>
    <row r="692" spans="1:8" x14ac:dyDescent="0.35">
      <c r="A692" s="110"/>
      <c r="B692" s="109"/>
      <c r="C692" s="109"/>
      <c r="D692" s="110"/>
      <c r="E692" s="104"/>
      <c r="F692" s="104"/>
      <c r="G692" s="104"/>
      <c r="H692" s="104"/>
    </row>
    <row r="693" spans="1:8" x14ac:dyDescent="0.35">
      <c r="A693" s="110"/>
      <c r="B693" s="109"/>
      <c r="C693" s="109"/>
      <c r="D693" s="110"/>
      <c r="E693" s="104"/>
      <c r="F693" s="104"/>
      <c r="G693" s="104"/>
      <c r="H693" s="104"/>
    </row>
    <row r="694" spans="1:8" x14ac:dyDescent="0.35">
      <c r="A694" s="110"/>
      <c r="B694" s="109"/>
      <c r="C694" s="109"/>
      <c r="D694" s="110"/>
      <c r="E694" s="104"/>
      <c r="F694" s="104"/>
      <c r="G694" s="104"/>
      <c r="H694" s="104"/>
    </row>
    <row r="695" spans="1:8" x14ac:dyDescent="0.35">
      <c r="A695" s="110"/>
      <c r="B695" s="109"/>
      <c r="C695" s="109"/>
      <c r="D695" s="110"/>
      <c r="E695" s="104"/>
      <c r="F695" s="104"/>
      <c r="G695" s="104"/>
      <c r="H695" s="104"/>
    </row>
    <row r="696" spans="1:8" x14ac:dyDescent="0.35">
      <c r="A696" s="110"/>
      <c r="B696" s="109"/>
      <c r="C696" s="109"/>
      <c r="D696" s="110"/>
      <c r="E696" s="104"/>
      <c r="F696" s="104"/>
      <c r="G696" s="104"/>
      <c r="H696" s="104"/>
    </row>
    <row r="697" spans="1:8" x14ac:dyDescent="0.35">
      <c r="A697" s="110"/>
      <c r="B697" s="109"/>
      <c r="C697" s="109"/>
      <c r="D697" s="110"/>
      <c r="E697" s="104"/>
      <c r="F697" s="104"/>
      <c r="G697" s="104"/>
      <c r="H697" s="104"/>
    </row>
    <row r="698" spans="1:8" x14ac:dyDescent="0.35">
      <c r="A698" s="110"/>
      <c r="B698" s="109"/>
      <c r="C698" s="109"/>
      <c r="D698" s="110"/>
      <c r="E698" s="104"/>
      <c r="F698" s="104"/>
      <c r="G698" s="104"/>
      <c r="H698" s="104"/>
    </row>
    <row r="699" spans="1:8" x14ac:dyDescent="0.35">
      <c r="A699" s="110"/>
      <c r="B699" s="109"/>
      <c r="C699" s="109"/>
      <c r="D699" s="110"/>
      <c r="E699" s="104"/>
      <c r="F699" s="104"/>
      <c r="G699" s="104"/>
      <c r="H699" s="104"/>
    </row>
    <row r="700" spans="1:8" x14ac:dyDescent="0.35">
      <c r="A700" s="110"/>
      <c r="B700" s="109"/>
      <c r="C700" s="109"/>
      <c r="D700" s="110"/>
      <c r="E700" s="104"/>
      <c r="F700" s="104"/>
      <c r="G700" s="104"/>
      <c r="H700" s="104"/>
    </row>
    <row r="701" spans="1:8" x14ac:dyDescent="0.35">
      <c r="A701" s="110"/>
      <c r="B701" s="109"/>
      <c r="C701" s="109"/>
      <c r="D701" s="110"/>
      <c r="E701" s="104"/>
      <c r="F701" s="104"/>
      <c r="G701" s="104"/>
      <c r="H701" s="104"/>
    </row>
    <row r="702" spans="1:8" x14ac:dyDescent="0.35">
      <c r="A702" s="110"/>
      <c r="B702" s="109"/>
      <c r="C702" s="109"/>
      <c r="D702" s="110"/>
      <c r="E702" s="104"/>
      <c r="F702" s="104"/>
      <c r="G702" s="104"/>
      <c r="H702" s="104"/>
    </row>
    <row r="703" spans="1:8" x14ac:dyDescent="0.35">
      <c r="A703" s="110"/>
      <c r="B703" s="109"/>
      <c r="C703" s="109"/>
      <c r="D703" s="110"/>
      <c r="E703" s="104"/>
      <c r="F703" s="104"/>
      <c r="G703" s="104"/>
      <c r="H703" s="104"/>
    </row>
    <row r="704" spans="1:8" x14ac:dyDescent="0.35">
      <c r="A704" s="110"/>
      <c r="B704" s="109"/>
      <c r="C704" s="109"/>
      <c r="D704" s="110"/>
      <c r="E704" s="104"/>
      <c r="F704" s="104"/>
      <c r="G704" s="104"/>
      <c r="H704" s="104"/>
    </row>
    <row r="705" spans="1:8" x14ac:dyDescent="0.35">
      <c r="A705" s="110"/>
      <c r="B705" s="109"/>
      <c r="C705" s="109"/>
      <c r="D705" s="110"/>
      <c r="E705" s="104"/>
      <c r="F705" s="104"/>
      <c r="G705" s="104"/>
      <c r="H705" s="104"/>
    </row>
    <row r="706" spans="1:8" x14ac:dyDescent="0.35">
      <c r="A706" s="110"/>
      <c r="B706" s="109"/>
      <c r="C706" s="109"/>
      <c r="D706" s="110"/>
      <c r="E706" s="104"/>
      <c r="F706" s="104"/>
      <c r="G706" s="104"/>
      <c r="H706" s="104"/>
    </row>
    <row r="707" spans="1:8" x14ac:dyDescent="0.35">
      <c r="A707" s="110"/>
      <c r="B707" s="109"/>
      <c r="C707" s="109"/>
      <c r="D707" s="110"/>
      <c r="E707" s="104"/>
      <c r="F707" s="104"/>
      <c r="G707" s="104"/>
      <c r="H707" s="104"/>
    </row>
    <row r="708" spans="1:8" x14ac:dyDescent="0.35">
      <c r="A708" s="110"/>
      <c r="B708" s="109"/>
      <c r="C708" s="109"/>
      <c r="D708" s="110"/>
      <c r="E708" s="104"/>
      <c r="F708" s="104"/>
      <c r="G708" s="104"/>
      <c r="H708" s="104"/>
    </row>
    <row r="709" spans="1:8" x14ac:dyDescent="0.35">
      <c r="A709" s="110"/>
      <c r="B709" s="109"/>
      <c r="C709" s="109"/>
      <c r="D709" s="110"/>
      <c r="E709" s="104"/>
      <c r="F709" s="104"/>
      <c r="G709" s="104"/>
      <c r="H709" s="104"/>
    </row>
    <row r="710" spans="1:8" x14ac:dyDescent="0.35">
      <c r="A710" s="110"/>
      <c r="B710" s="109"/>
      <c r="C710" s="109"/>
      <c r="D710" s="110"/>
      <c r="E710" s="104"/>
      <c r="F710" s="104"/>
      <c r="G710" s="104"/>
      <c r="H710" s="104"/>
    </row>
    <row r="711" spans="1:8" x14ac:dyDescent="0.35">
      <c r="A711" s="110"/>
      <c r="B711" s="109"/>
      <c r="C711" s="109"/>
      <c r="D711" s="110"/>
      <c r="E711" s="104"/>
      <c r="F711" s="104"/>
      <c r="G711" s="104"/>
      <c r="H711" s="104"/>
    </row>
    <row r="712" spans="1:8" x14ac:dyDescent="0.35">
      <c r="A712" s="110"/>
      <c r="B712" s="109"/>
      <c r="C712" s="109"/>
      <c r="D712" s="110"/>
      <c r="E712" s="104"/>
      <c r="F712" s="104"/>
      <c r="G712" s="104"/>
      <c r="H712" s="104"/>
    </row>
    <row r="713" spans="1:8" x14ac:dyDescent="0.35">
      <c r="A713" s="110"/>
      <c r="B713" s="109"/>
      <c r="C713" s="109"/>
      <c r="D713" s="110"/>
      <c r="E713" s="104"/>
      <c r="F713" s="104"/>
      <c r="G713" s="104"/>
      <c r="H713" s="104"/>
    </row>
    <row r="714" spans="1:8" x14ac:dyDescent="0.35">
      <c r="A714" s="110"/>
      <c r="B714" s="109"/>
      <c r="C714" s="109"/>
      <c r="D714" s="110"/>
      <c r="E714" s="104"/>
      <c r="F714" s="104"/>
      <c r="G714" s="104"/>
      <c r="H714" s="104"/>
    </row>
    <row r="715" spans="1:8" x14ac:dyDescent="0.35">
      <c r="A715" s="110"/>
      <c r="B715" s="109"/>
      <c r="C715" s="109"/>
      <c r="D715" s="110"/>
      <c r="E715" s="104"/>
      <c r="F715" s="104"/>
      <c r="G715" s="104"/>
      <c r="H715" s="104"/>
    </row>
    <row r="716" spans="1:8" x14ac:dyDescent="0.35">
      <c r="A716" s="110"/>
      <c r="B716" s="109"/>
      <c r="C716" s="109"/>
      <c r="D716" s="110"/>
      <c r="E716" s="104"/>
      <c r="F716" s="104"/>
      <c r="G716" s="104"/>
      <c r="H716" s="104"/>
    </row>
    <row r="717" spans="1:8" x14ac:dyDescent="0.35">
      <c r="A717" s="110"/>
      <c r="B717" s="109"/>
      <c r="C717" s="109"/>
      <c r="D717" s="110"/>
      <c r="E717" s="104"/>
      <c r="F717" s="104"/>
      <c r="G717" s="104"/>
      <c r="H717" s="104"/>
    </row>
    <row r="718" spans="1:8" x14ac:dyDescent="0.35">
      <c r="A718" s="110"/>
      <c r="B718" s="109"/>
      <c r="C718" s="109"/>
      <c r="D718" s="110"/>
      <c r="E718" s="104"/>
      <c r="F718" s="104"/>
      <c r="G718" s="104"/>
      <c r="H718" s="104"/>
    </row>
    <row r="719" spans="1:8" x14ac:dyDescent="0.35">
      <c r="A719" s="110"/>
      <c r="B719" s="109"/>
      <c r="C719" s="109"/>
      <c r="D719" s="110"/>
      <c r="E719" s="104"/>
      <c r="F719" s="104"/>
      <c r="G719" s="104"/>
      <c r="H719" s="104"/>
    </row>
    <row r="720" spans="1:8" x14ac:dyDescent="0.35">
      <c r="A720" s="110"/>
      <c r="B720" s="109"/>
      <c r="C720" s="109"/>
      <c r="D720" s="110"/>
      <c r="E720" s="104"/>
      <c r="F720" s="104"/>
      <c r="G720" s="104"/>
      <c r="H720" s="104"/>
    </row>
    <row r="721" spans="1:8" x14ac:dyDescent="0.35">
      <c r="A721" s="110"/>
      <c r="B721" s="109"/>
      <c r="C721" s="109"/>
      <c r="D721" s="110"/>
      <c r="E721" s="104"/>
      <c r="F721" s="104"/>
      <c r="G721" s="104"/>
      <c r="H721" s="104"/>
    </row>
    <row r="722" spans="1:8" x14ac:dyDescent="0.35">
      <c r="A722" s="110"/>
      <c r="B722" s="109"/>
      <c r="C722" s="109"/>
      <c r="D722" s="110"/>
      <c r="E722" s="104"/>
      <c r="F722" s="104"/>
      <c r="G722" s="104"/>
      <c r="H722" s="104"/>
    </row>
    <row r="723" spans="1:8" x14ac:dyDescent="0.35">
      <c r="A723" s="110"/>
      <c r="B723" s="109"/>
      <c r="C723" s="109"/>
      <c r="D723" s="110"/>
      <c r="E723" s="104"/>
      <c r="F723" s="104"/>
      <c r="G723" s="104"/>
      <c r="H723" s="104"/>
    </row>
    <row r="724" spans="1:8" x14ac:dyDescent="0.35">
      <c r="A724" s="110"/>
      <c r="B724" s="109"/>
      <c r="C724" s="109"/>
      <c r="D724" s="110"/>
      <c r="E724" s="104"/>
      <c r="F724" s="104"/>
      <c r="G724" s="104"/>
      <c r="H724" s="104"/>
    </row>
    <row r="725" spans="1:8" x14ac:dyDescent="0.35">
      <c r="A725" s="110"/>
      <c r="B725" s="109"/>
      <c r="C725" s="109"/>
      <c r="D725" s="110"/>
      <c r="E725" s="104"/>
      <c r="F725" s="104"/>
      <c r="G725" s="104"/>
      <c r="H725" s="104"/>
    </row>
    <row r="726" spans="1:8" x14ac:dyDescent="0.35">
      <c r="A726" s="110"/>
      <c r="B726" s="109"/>
      <c r="C726" s="109"/>
      <c r="D726" s="110"/>
      <c r="E726" s="104"/>
      <c r="F726" s="104"/>
      <c r="G726" s="104"/>
      <c r="H726" s="104"/>
    </row>
    <row r="727" spans="1:8" x14ac:dyDescent="0.35">
      <c r="A727" s="110"/>
      <c r="B727" s="109"/>
      <c r="C727" s="109"/>
      <c r="D727" s="110"/>
      <c r="E727" s="104"/>
      <c r="F727" s="104"/>
      <c r="G727" s="104"/>
      <c r="H727" s="104"/>
    </row>
    <row r="728" spans="1:8" x14ac:dyDescent="0.35">
      <c r="A728" s="110"/>
      <c r="B728" s="109"/>
      <c r="C728" s="109"/>
      <c r="D728" s="110"/>
      <c r="E728" s="104"/>
      <c r="F728" s="104"/>
      <c r="G728" s="104"/>
      <c r="H728" s="104"/>
    </row>
    <row r="729" spans="1:8" x14ac:dyDescent="0.35">
      <c r="A729" s="110"/>
      <c r="B729" s="109"/>
      <c r="C729" s="109"/>
      <c r="D729" s="110"/>
      <c r="E729" s="104"/>
      <c r="F729" s="104"/>
      <c r="G729" s="104"/>
      <c r="H729" s="104"/>
    </row>
    <row r="730" spans="1:8" x14ac:dyDescent="0.35">
      <c r="A730" s="110"/>
      <c r="B730" s="109"/>
      <c r="C730" s="109"/>
      <c r="D730" s="110"/>
      <c r="E730" s="104"/>
      <c r="F730" s="104"/>
      <c r="G730" s="104"/>
      <c r="H730" s="104"/>
    </row>
    <row r="731" spans="1:8" x14ac:dyDescent="0.35">
      <c r="A731" s="110"/>
      <c r="B731" s="109"/>
      <c r="C731" s="109"/>
      <c r="D731" s="110"/>
      <c r="E731" s="104"/>
      <c r="F731" s="104"/>
      <c r="G731" s="104"/>
      <c r="H731" s="104"/>
    </row>
    <row r="732" spans="1:8" x14ac:dyDescent="0.35">
      <c r="A732" s="110"/>
      <c r="B732" s="109"/>
      <c r="C732" s="109"/>
      <c r="D732" s="110"/>
      <c r="E732" s="104"/>
      <c r="F732" s="104"/>
      <c r="G732" s="104"/>
      <c r="H732" s="104"/>
    </row>
    <row r="733" spans="1:8" x14ac:dyDescent="0.35">
      <c r="A733" s="110"/>
      <c r="B733" s="109"/>
      <c r="C733" s="109"/>
      <c r="D733" s="110"/>
      <c r="E733" s="104"/>
      <c r="F733" s="104"/>
      <c r="G733" s="104"/>
      <c r="H733" s="104"/>
    </row>
    <row r="734" spans="1:8" x14ac:dyDescent="0.35">
      <c r="A734" s="110"/>
      <c r="B734" s="109"/>
      <c r="C734" s="109"/>
      <c r="D734" s="110"/>
      <c r="E734" s="104"/>
      <c r="F734" s="104"/>
      <c r="G734" s="104"/>
      <c r="H734" s="104"/>
    </row>
    <row r="735" spans="1:8" x14ac:dyDescent="0.35">
      <c r="A735" s="110"/>
      <c r="B735" s="109"/>
      <c r="C735" s="109"/>
      <c r="D735" s="110"/>
      <c r="E735" s="104"/>
      <c r="F735" s="104"/>
      <c r="G735" s="104"/>
      <c r="H735" s="104"/>
    </row>
    <row r="736" spans="1:8" x14ac:dyDescent="0.35">
      <c r="A736" s="110"/>
      <c r="B736" s="109"/>
      <c r="C736" s="109"/>
      <c r="D736" s="110"/>
      <c r="E736" s="104"/>
      <c r="F736" s="104"/>
      <c r="G736" s="104"/>
      <c r="H736" s="104"/>
    </row>
    <row r="737" spans="1:8" x14ac:dyDescent="0.35">
      <c r="A737" s="110"/>
      <c r="B737" s="109"/>
      <c r="C737" s="109"/>
      <c r="D737" s="110"/>
      <c r="E737" s="104"/>
      <c r="F737" s="104"/>
      <c r="G737" s="104"/>
      <c r="H737" s="104"/>
    </row>
    <row r="738" spans="1:8" x14ac:dyDescent="0.35">
      <c r="A738" s="110"/>
      <c r="B738" s="109"/>
      <c r="C738" s="109"/>
      <c r="D738" s="110"/>
      <c r="E738" s="104"/>
      <c r="F738" s="104"/>
      <c r="G738" s="104"/>
      <c r="H738" s="104"/>
    </row>
    <row r="739" spans="1:8" x14ac:dyDescent="0.35">
      <c r="A739" s="110"/>
      <c r="B739" s="109"/>
      <c r="C739" s="109"/>
      <c r="D739" s="110"/>
      <c r="E739" s="104"/>
      <c r="F739" s="104"/>
      <c r="G739" s="104"/>
      <c r="H739" s="104"/>
    </row>
    <row r="740" spans="1:8" x14ac:dyDescent="0.35">
      <c r="A740" s="110"/>
      <c r="B740" s="109"/>
      <c r="C740" s="109"/>
      <c r="D740" s="110"/>
      <c r="E740" s="104"/>
      <c r="F740" s="104"/>
      <c r="G740" s="104"/>
      <c r="H740" s="104"/>
    </row>
    <row r="741" spans="1:8" x14ac:dyDescent="0.35">
      <c r="A741" s="110"/>
      <c r="B741" s="109"/>
      <c r="C741" s="109"/>
      <c r="D741" s="110"/>
      <c r="E741" s="104"/>
      <c r="F741" s="104"/>
      <c r="G741" s="104"/>
      <c r="H741" s="104"/>
    </row>
    <row r="742" spans="1:8" x14ac:dyDescent="0.35">
      <c r="A742" s="110"/>
      <c r="B742" s="109"/>
      <c r="C742" s="109"/>
      <c r="D742" s="110"/>
      <c r="E742" s="104"/>
      <c r="F742" s="104"/>
      <c r="G742" s="104"/>
      <c r="H742" s="104"/>
    </row>
    <row r="743" spans="1:8" x14ac:dyDescent="0.35">
      <c r="A743" s="110"/>
      <c r="B743" s="109"/>
      <c r="C743" s="109"/>
      <c r="D743" s="110"/>
      <c r="E743" s="104"/>
      <c r="F743" s="104"/>
      <c r="G743" s="104"/>
      <c r="H743" s="104"/>
    </row>
    <row r="744" spans="1:8" x14ac:dyDescent="0.35">
      <c r="A744" s="110"/>
      <c r="B744" s="109"/>
      <c r="C744" s="109"/>
      <c r="D744" s="110"/>
      <c r="E744" s="104"/>
      <c r="F744" s="104"/>
      <c r="G744" s="104"/>
      <c r="H744" s="104"/>
    </row>
    <row r="745" spans="1:8" x14ac:dyDescent="0.35">
      <c r="A745" s="110"/>
      <c r="B745" s="109"/>
      <c r="C745" s="109"/>
      <c r="D745" s="110"/>
      <c r="E745" s="104"/>
      <c r="F745" s="104"/>
      <c r="G745" s="104"/>
      <c r="H745" s="104"/>
    </row>
    <row r="746" spans="1:8" x14ac:dyDescent="0.35">
      <c r="A746" s="110"/>
      <c r="B746" s="109"/>
      <c r="C746" s="109"/>
      <c r="D746" s="110"/>
      <c r="E746" s="104"/>
      <c r="F746" s="104"/>
      <c r="G746" s="104"/>
      <c r="H746" s="104"/>
    </row>
    <row r="747" spans="1:8" x14ac:dyDescent="0.35">
      <c r="A747" s="110"/>
      <c r="B747" s="109"/>
      <c r="C747" s="109"/>
      <c r="D747" s="110"/>
      <c r="E747" s="104"/>
      <c r="F747" s="104"/>
      <c r="G747" s="104"/>
      <c r="H747" s="104"/>
    </row>
    <row r="748" spans="1:8" x14ac:dyDescent="0.35">
      <c r="A748" s="110"/>
      <c r="B748" s="109"/>
      <c r="C748" s="109"/>
      <c r="D748" s="110"/>
      <c r="E748" s="104"/>
      <c r="F748" s="104"/>
      <c r="G748" s="104"/>
      <c r="H748" s="104"/>
    </row>
    <row r="749" spans="1:8" x14ac:dyDescent="0.35">
      <c r="A749" s="110"/>
      <c r="B749" s="109"/>
      <c r="C749" s="109"/>
      <c r="D749" s="110"/>
      <c r="E749" s="104"/>
      <c r="F749" s="104"/>
      <c r="G749" s="104"/>
      <c r="H749" s="104"/>
    </row>
    <row r="750" spans="1:8" x14ac:dyDescent="0.35">
      <c r="A750" s="110"/>
      <c r="B750" s="109"/>
      <c r="C750" s="109"/>
      <c r="D750" s="110"/>
      <c r="E750" s="104"/>
      <c r="F750" s="104"/>
      <c r="G750" s="104"/>
      <c r="H750" s="104"/>
    </row>
    <row r="751" spans="1:8" x14ac:dyDescent="0.35">
      <c r="A751" s="110"/>
      <c r="B751" s="109"/>
      <c r="C751" s="109"/>
      <c r="D751" s="110"/>
      <c r="E751" s="104"/>
      <c r="F751" s="104"/>
      <c r="G751" s="104"/>
      <c r="H751" s="104"/>
    </row>
    <row r="752" spans="1:8" x14ac:dyDescent="0.35">
      <c r="A752" s="110"/>
      <c r="B752" s="109"/>
      <c r="C752" s="109"/>
      <c r="D752" s="110"/>
      <c r="E752" s="104"/>
      <c r="F752" s="104"/>
      <c r="G752" s="104"/>
      <c r="H752" s="104"/>
    </row>
    <row r="753" spans="1:8" x14ac:dyDescent="0.35">
      <c r="A753" s="110"/>
      <c r="B753" s="109"/>
      <c r="C753" s="109"/>
      <c r="D753" s="110"/>
      <c r="E753" s="104"/>
      <c r="F753" s="104"/>
      <c r="G753" s="104"/>
      <c r="H753" s="104"/>
    </row>
    <row r="754" spans="1:8" x14ac:dyDescent="0.35">
      <c r="A754" s="110"/>
      <c r="B754" s="109"/>
      <c r="C754" s="109"/>
      <c r="D754" s="110"/>
      <c r="E754" s="104"/>
      <c r="F754" s="104"/>
      <c r="G754" s="104"/>
      <c r="H754" s="104"/>
    </row>
    <row r="755" spans="1:8" x14ac:dyDescent="0.35">
      <c r="A755" s="110"/>
      <c r="B755" s="109"/>
      <c r="C755" s="109"/>
      <c r="D755" s="110"/>
      <c r="E755" s="104"/>
      <c r="F755" s="104"/>
      <c r="G755" s="104"/>
      <c r="H755" s="104"/>
    </row>
    <row r="756" spans="1:8" x14ac:dyDescent="0.35">
      <c r="A756" s="110"/>
      <c r="B756" s="109"/>
      <c r="C756" s="109"/>
      <c r="D756" s="110"/>
      <c r="E756" s="104"/>
      <c r="F756" s="104"/>
      <c r="G756" s="104"/>
      <c r="H756" s="104"/>
    </row>
    <row r="757" spans="1:8" x14ac:dyDescent="0.35">
      <c r="A757" s="110"/>
      <c r="B757" s="109"/>
      <c r="C757" s="109"/>
      <c r="D757" s="110"/>
      <c r="E757" s="104"/>
      <c r="F757" s="104"/>
      <c r="G757" s="104"/>
      <c r="H757" s="104"/>
    </row>
    <row r="758" spans="1:8" x14ac:dyDescent="0.35">
      <c r="A758" s="110"/>
      <c r="B758" s="109"/>
      <c r="C758" s="109"/>
      <c r="D758" s="110"/>
      <c r="E758" s="104"/>
      <c r="F758" s="104"/>
      <c r="G758" s="104"/>
      <c r="H758" s="104"/>
    </row>
    <row r="759" spans="1:8" x14ac:dyDescent="0.35">
      <c r="A759" s="110"/>
      <c r="B759" s="109"/>
      <c r="C759" s="109"/>
      <c r="D759" s="110"/>
      <c r="E759" s="104"/>
      <c r="F759" s="104"/>
      <c r="G759" s="104"/>
      <c r="H759" s="104"/>
    </row>
    <row r="760" spans="1:8" x14ac:dyDescent="0.35">
      <c r="A760" s="110"/>
      <c r="B760" s="109"/>
      <c r="C760" s="109"/>
      <c r="D760" s="110"/>
      <c r="E760" s="104"/>
      <c r="F760" s="104"/>
      <c r="G760" s="104"/>
      <c r="H760" s="104"/>
    </row>
    <row r="761" spans="1:8" x14ac:dyDescent="0.35">
      <c r="A761" s="110"/>
      <c r="B761" s="109"/>
      <c r="C761" s="109"/>
      <c r="D761" s="110"/>
      <c r="E761" s="104"/>
      <c r="F761" s="104"/>
      <c r="G761" s="104"/>
      <c r="H761" s="104"/>
    </row>
    <row r="762" spans="1:8" x14ac:dyDescent="0.35">
      <c r="A762" s="110"/>
      <c r="B762" s="109"/>
      <c r="C762" s="109"/>
      <c r="D762" s="110"/>
      <c r="E762" s="104"/>
      <c r="F762" s="104"/>
      <c r="G762" s="104"/>
      <c r="H762" s="104"/>
    </row>
    <row r="763" spans="1:8" x14ac:dyDescent="0.35">
      <c r="A763" s="110"/>
      <c r="B763" s="109"/>
      <c r="C763" s="109"/>
      <c r="D763" s="110"/>
      <c r="E763" s="104"/>
      <c r="F763" s="104"/>
      <c r="G763" s="104"/>
      <c r="H763" s="104"/>
    </row>
    <row r="764" spans="1:8" x14ac:dyDescent="0.35">
      <c r="A764" s="110"/>
      <c r="B764" s="109"/>
      <c r="C764" s="109"/>
      <c r="D764" s="110"/>
      <c r="E764" s="104"/>
      <c r="F764" s="104"/>
      <c r="G764" s="104"/>
      <c r="H764" s="104"/>
    </row>
    <row r="765" spans="1:8" x14ac:dyDescent="0.35">
      <c r="A765" s="110"/>
      <c r="B765" s="109"/>
      <c r="C765" s="109"/>
      <c r="D765" s="110"/>
      <c r="E765" s="104"/>
      <c r="F765" s="104"/>
      <c r="G765" s="104"/>
      <c r="H765" s="104"/>
    </row>
    <row r="766" spans="1:8" x14ac:dyDescent="0.35">
      <c r="A766" s="110"/>
      <c r="B766" s="109"/>
      <c r="C766" s="109"/>
      <c r="D766" s="110"/>
      <c r="E766" s="104"/>
      <c r="F766" s="104"/>
      <c r="G766" s="104"/>
      <c r="H766" s="104"/>
    </row>
    <row r="767" spans="1:8" x14ac:dyDescent="0.35">
      <c r="A767" s="110"/>
      <c r="B767" s="109"/>
      <c r="C767" s="109"/>
      <c r="D767" s="110"/>
      <c r="E767" s="104"/>
      <c r="F767" s="104"/>
      <c r="G767" s="104"/>
      <c r="H767" s="104"/>
    </row>
    <row r="768" spans="1:8" x14ac:dyDescent="0.35">
      <c r="A768" s="110"/>
      <c r="B768" s="109"/>
      <c r="C768" s="109"/>
      <c r="D768" s="110"/>
      <c r="E768" s="104"/>
      <c r="F768" s="104"/>
      <c r="G768" s="104"/>
      <c r="H768" s="104"/>
    </row>
    <row r="769" spans="1:8" x14ac:dyDescent="0.35">
      <c r="A769" s="110"/>
      <c r="B769" s="109"/>
      <c r="C769" s="109"/>
      <c r="D769" s="110"/>
      <c r="E769" s="104"/>
      <c r="F769" s="104"/>
      <c r="G769" s="104"/>
      <c r="H769" s="104"/>
    </row>
    <row r="770" spans="1:8" x14ac:dyDescent="0.35">
      <c r="A770" s="110"/>
      <c r="B770" s="109"/>
      <c r="C770" s="109"/>
      <c r="D770" s="110"/>
      <c r="E770" s="104"/>
      <c r="F770" s="104"/>
      <c r="G770" s="104"/>
      <c r="H770" s="104"/>
    </row>
    <row r="771" spans="1:8" x14ac:dyDescent="0.35">
      <c r="A771" s="110"/>
      <c r="B771" s="109"/>
      <c r="C771" s="109"/>
      <c r="D771" s="110"/>
      <c r="E771" s="104"/>
      <c r="F771" s="104"/>
      <c r="G771" s="104"/>
      <c r="H771" s="104"/>
    </row>
    <row r="772" spans="1:8" x14ac:dyDescent="0.35">
      <c r="A772" s="110"/>
      <c r="B772" s="109"/>
      <c r="C772" s="109"/>
      <c r="D772" s="110"/>
      <c r="E772" s="104"/>
      <c r="F772" s="104"/>
      <c r="G772" s="104"/>
      <c r="H772" s="104"/>
    </row>
    <row r="773" spans="1:8" x14ac:dyDescent="0.35">
      <c r="A773" s="110"/>
      <c r="B773" s="109"/>
      <c r="C773" s="109"/>
      <c r="D773" s="110"/>
      <c r="E773" s="104"/>
      <c r="F773" s="104"/>
      <c r="G773" s="104"/>
      <c r="H773" s="104"/>
    </row>
    <row r="774" spans="1:8" x14ac:dyDescent="0.35">
      <c r="A774" s="110"/>
      <c r="B774" s="109"/>
      <c r="C774" s="109"/>
      <c r="D774" s="110"/>
      <c r="E774" s="104"/>
      <c r="F774" s="104"/>
      <c r="G774" s="104"/>
      <c r="H774" s="104"/>
    </row>
    <row r="775" spans="1:8" x14ac:dyDescent="0.35">
      <c r="A775" s="110"/>
      <c r="B775" s="109"/>
      <c r="C775" s="109"/>
      <c r="D775" s="110"/>
      <c r="E775" s="104"/>
      <c r="F775" s="104"/>
      <c r="G775" s="104"/>
      <c r="H775" s="104"/>
    </row>
    <row r="776" spans="1:8" x14ac:dyDescent="0.35">
      <c r="A776" s="110"/>
      <c r="B776" s="109"/>
      <c r="C776" s="109"/>
      <c r="D776" s="110"/>
      <c r="E776" s="104"/>
      <c r="F776" s="104"/>
      <c r="G776" s="104"/>
      <c r="H776" s="104"/>
    </row>
    <row r="777" spans="1:8" x14ac:dyDescent="0.35">
      <c r="A777" s="110"/>
      <c r="B777" s="109"/>
      <c r="C777" s="109"/>
      <c r="D777" s="110"/>
      <c r="E777" s="104"/>
      <c r="F777" s="104"/>
      <c r="G777" s="104"/>
      <c r="H777" s="104"/>
    </row>
    <row r="778" spans="1:8" x14ac:dyDescent="0.35">
      <c r="A778" s="110"/>
      <c r="B778" s="109"/>
      <c r="C778" s="109"/>
      <c r="D778" s="110"/>
      <c r="E778" s="104"/>
      <c r="F778" s="104"/>
      <c r="G778" s="104"/>
      <c r="H778" s="104"/>
    </row>
    <row r="779" spans="1:8" x14ac:dyDescent="0.35">
      <c r="A779" s="110"/>
      <c r="B779" s="109"/>
      <c r="C779" s="109"/>
      <c r="D779" s="110"/>
      <c r="E779" s="104"/>
      <c r="F779" s="104"/>
      <c r="G779" s="104"/>
      <c r="H779" s="104"/>
    </row>
    <row r="780" spans="1:8" x14ac:dyDescent="0.35">
      <c r="A780" s="110"/>
      <c r="B780" s="109"/>
      <c r="C780" s="109"/>
      <c r="D780" s="110"/>
      <c r="E780" s="104"/>
      <c r="F780" s="104"/>
      <c r="G780" s="104"/>
      <c r="H780" s="104"/>
    </row>
    <row r="781" spans="1:8" x14ac:dyDescent="0.35">
      <c r="A781" s="110"/>
      <c r="B781" s="109"/>
      <c r="C781" s="109"/>
      <c r="D781" s="110"/>
      <c r="E781" s="104"/>
      <c r="F781" s="104"/>
      <c r="G781" s="104"/>
      <c r="H781" s="104"/>
    </row>
    <row r="782" spans="1:8" x14ac:dyDescent="0.35">
      <c r="A782" s="110"/>
      <c r="B782" s="109"/>
      <c r="C782" s="109"/>
      <c r="D782" s="110"/>
      <c r="E782" s="104"/>
      <c r="F782" s="104"/>
      <c r="G782" s="104"/>
      <c r="H782" s="104"/>
    </row>
    <row r="783" spans="1:8" x14ac:dyDescent="0.35">
      <c r="A783" s="110"/>
      <c r="B783" s="109"/>
      <c r="C783" s="109"/>
      <c r="D783" s="110"/>
      <c r="E783" s="104"/>
      <c r="F783" s="104"/>
      <c r="G783" s="104"/>
      <c r="H783" s="104"/>
    </row>
    <row r="784" spans="1:8" x14ac:dyDescent="0.35">
      <c r="A784" s="110"/>
      <c r="B784" s="109"/>
      <c r="C784" s="109"/>
      <c r="D784" s="110"/>
      <c r="E784" s="104"/>
      <c r="F784" s="104"/>
      <c r="G784" s="104"/>
      <c r="H784" s="104"/>
    </row>
    <row r="785" spans="1:8" x14ac:dyDescent="0.35">
      <c r="A785" s="110"/>
      <c r="B785" s="109"/>
      <c r="C785" s="109"/>
      <c r="D785" s="110"/>
      <c r="E785" s="104"/>
      <c r="F785" s="104"/>
      <c r="G785" s="104"/>
      <c r="H785" s="104"/>
    </row>
    <row r="786" spans="1:8" x14ac:dyDescent="0.35">
      <c r="A786" s="110"/>
      <c r="B786" s="109"/>
      <c r="C786" s="109"/>
      <c r="D786" s="110"/>
      <c r="E786" s="104"/>
      <c r="F786" s="104"/>
      <c r="G786" s="104"/>
      <c r="H786" s="104"/>
    </row>
    <row r="787" spans="1:8" x14ac:dyDescent="0.35">
      <c r="A787" s="110"/>
      <c r="B787" s="109"/>
      <c r="C787" s="109"/>
      <c r="D787" s="110"/>
      <c r="E787" s="104"/>
      <c r="F787" s="104"/>
      <c r="G787" s="104"/>
      <c r="H787" s="104"/>
    </row>
    <row r="788" spans="1:8" x14ac:dyDescent="0.35">
      <c r="A788" s="110"/>
      <c r="B788" s="109"/>
      <c r="C788" s="109"/>
      <c r="D788" s="110"/>
      <c r="E788" s="104"/>
      <c r="F788" s="104"/>
      <c r="G788" s="104"/>
      <c r="H788" s="104"/>
    </row>
    <row r="789" spans="1:8" x14ac:dyDescent="0.35">
      <c r="A789" s="110"/>
      <c r="B789" s="109"/>
      <c r="C789" s="109"/>
      <c r="D789" s="110"/>
      <c r="E789" s="104"/>
      <c r="F789" s="104"/>
      <c r="G789" s="104"/>
      <c r="H789" s="104"/>
    </row>
    <row r="790" spans="1:8" x14ac:dyDescent="0.35">
      <c r="A790" s="110"/>
      <c r="B790" s="109"/>
      <c r="C790" s="109"/>
      <c r="D790" s="110"/>
      <c r="E790" s="104"/>
      <c r="F790" s="104"/>
      <c r="G790" s="104"/>
      <c r="H790" s="104"/>
    </row>
    <row r="791" spans="1:8" x14ac:dyDescent="0.35">
      <c r="A791" s="110"/>
      <c r="B791" s="109"/>
      <c r="C791" s="109"/>
      <c r="D791" s="110"/>
      <c r="E791" s="104"/>
      <c r="F791" s="104"/>
      <c r="G791" s="104"/>
      <c r="H791" s="104"/>
    </row>
    <row r="792" spans="1:8" x14ac:dyDescent="0.35">
      <c r="A792" s="110"/>
      <c r="B792" s="109"/>
      <c r="C792" s="109"/>
      <c r="D792" s="110"/>
      <c r="E792" s="104"/>
      <c r="F792" s="104"/>
      <c r="G792" s="104"/>
      <c r="H792" s="104"/>
    </row>
    <row r="793" spans="1:8" x14ac:dyDescent="0.35">
      <c r="A793" s="110"/>
      <c r="B793" s="109"/>
      <c r="C793" s="109"/>
      <c r="D793" s="110"/>
      <c r="E793" s="104"/>
      <c r="F793" s="104"/>
      <c r="G793" s="104"/>
      <c r="H793" s="104"/>
    </row>
    <row r="794" spans="1:8" x14ac:dyDescent="0.35">
      <c r="A794" s="110"/>
      <c r="B794" s="109"/>
      <c r="C794" s="109"/>
      <c r="D794" s="110"/>
      <c r="E794" s="104"/>
      <c r="F794" s="104"/>
      <c r="G794" s="104"/>
      <c r="H794" s="104"/>
    </row>
    <row r="795" spans="1:8" x14ac:dyDescent="0.35">
      <c r="A795" s="110"/>
      <c r="B795" s="109"/>
      <c r="C795" s="109"/>
      <c r="D795" s="110"/>
      <c r="E795" s="104"/>
      <c r="F795" s="104"/>
      <c r="G795" s="104"/>
      <c r="H795" s="104"/>
    </row>
    <row r="796" spans="1:8" x14ac:dyDescent="0.35">
      <c r="A796" s="110"/>
      <c r="B796" s="109"/>
      <c r="C796" s="109"/>
      <c r="D796" s="110"/>
      <c r="E796" s="104"/>
      <c r="F796" s="104"/>
      <c r="G796" s="104"/>
      <c r="H796" s="104"/>
    </row>
    <row r="797" spans="1:8" x14ac:dyDescent="0.35">
      <c r="A797" s="110"/>
      <c r="B797" s="109"/>
      <c r="C797" s="109"/>
      <c r="D797" s="110"/>
      <c r="E797" s="104"/>
      <c r="F797" s="104"/>
      <c r="G797" s="104"/>
      <c r="H797" s="104"/>
    </row>
    <row r="798" spans="1:8" x14ac:dyDescent="0.35">
      <c r="A798" s="110"/>
      <c r="B798" s="109"/>
      <c r="C798" s="109"/>
      <c r="D798" s="110"/>
      <c r="E798" s="104"/>
      <c r="F798" s="104"/>
      <c r="G798" s="104"/>
      <c r="H798" s="104"/>
    </row>
    <row r="799" spans="1:8" x14ac:dyDescent="0.35">
      <c r="A799" s="110"/>
      <c r="B799" s="109"/>
      <c r="C799" s="109"/>
      <c r="D799" s="110"/>
      <c r="E799" s="104"/>
      <c r="F799" s="104"/>
      <c r="G799" s="104"/>
      <c r="H799" s="104"/>
    </row>
    <row r="800" spans="1:8" x14ac:dyDescent="0.35">
      <c r="A800" s="110"/>
      <c r="B800" s="109"/>
      <c r="C800" s="109"/>
      <c r="D800" s="110"/>
      <c r="E800" s="104"/>
      <c r="F800" s="104"/>
      <c r="G800" s="104"/>
      <c r="H800" s="104"/>
    </row>
    <row r="801" spans="1:8" x14ac:dyDescent="0.35">
      <c r="A801" s="110"/>
      <c r="B801" s="109"/>
      <c r="C801" s="109"/>
      <c r="D801" s="110"/>
      <c r="E801" s="104"/>
      <c r="F801" s="104"/>
      <c r="G801" s="104"/>
      <c r="H801" s="104"/>
    </row>
    <row r="802" spans="1:8" x14ac:dyDescent="0.35">
      <c r="A802" s="110"/>
      <c r="B802" s="109"/>
      <c r="C802" s="109"/>
      <c r="D802" s="110"/>
      <c r="E802" s="104"/>
      <c r="F802" s="104"/>
      <c r="G802" s="104"/>
      <c r="H802" s="104"/>
    </row>
    <row r="803" spans="1:8" x14ac:dyDescent="0.35">
      <c r="A803" s="110"/>
      <c r="B803" s="109"/>
      <c r="C803" s="109"/>
      <c r="D803" s="110"/>
      <c r="E803" s="104"/>
      <c r="F803" s="104"/>
      <c r="G803" s="104"/>
      <c r="H803" s="104"/>
    </row>
    <row r="804" spans="1:8" x14ac:dyDescent="0.35">
      <c r="A804" s="110"/>
      <c r="B804" s="109"/>
      <c r="C804" s="109"/>
      <c r="D804" s="110"/>
      <c r="E804" s="104"/>
      <c r="F804" s="104"/>
      <c r="G804" s="104"/>
      <c r="H804" s="104"/>
    </row>
    <row r="805" spans="1:8" x14ac:dyDescent="0.35">
      <c r="A805" s="110"/>
      <c r="B805" s="109"/>
      <c r="C805" s="109"/>
      <c r="D805" s="110"/>
      <c r="E805" s="104"/>
      <c r="F805" s="104"/>
      <c r="G805" s="104"/>
      <c r="H805" s="104"/>
    </row>
    <row r="806" spans="1:8" x14ac:dyDescent="0.35">
      <c r="A806" s="110"/>
      <c r="B806" s="109"/>
      <c r="C806" s="109"/>
      <c r="D806" s="110"/>
      <c r="E806" s="104"/>
      <c r="F806" s="104"/>
      <c r="G806" s="104"/>
      <c r="H806" s="104"/>
    </row>
    <row r="807" spans="1:8" x14ac:dyDescent="0.35">
      <c r="A807" s="110"/>
      <c r="B807" s="109"/>
      <c r="C807" s="109"/>
      <c r="D807" s="110"/>
      <c r="E807" s="104"/>
      <c r="F807" s="104"/>
      <c r="G807" s="104"/>
      <c r="H807" s="104"/>
    </row>
    <row r="808" spans="1:8" x14ac:dyDescent="0.35">
      <c r="A808" s="110"/>
      <c r="B808" s="109"/>
      <c r="C808" s="109"/>
      <c r="D808" s="110"/>
      <c r="E808" s="104"/>
      <c r="F808" s="104"/>
      <c r="G808" s="104"/>
      <c r="H808" s="104"/>
    </row>
    <row r="809" spans="1:8" x14ac:dyDescent="0.35">
      <c r="A809" s="103"/>
      <c r="B809" s="102"/>
      <c r="C809" s="102"/>
      <c r="D809" s="103"/>
    </row>
    <row r="810" spans="1:8" x14ac:dyDescent="0.35">
      <c r="A810" s="103"/>
      <c r="B810" s="102"/>
      <c r="C810" s="102"/>
      <c r="D810" s="103"/>
    </row>
    <row r="811" spans="1:8" x14ac:dyDescent="0.35">
      <c r="A811" s="103"/>
      <c r="B811" s="102"/>
      <c r="C811" s="102"/>
      <c r="D811" s="103"/>
    </row>
    <row r="812" spans="1:8" x14ac:dyDescent="0.35">
      <c r="A812" s="103"/>
      <c r="B812" s="102"/>
      <c r="C812" s="102"/>
      <c r="D812" s="103"/>
    </row>
    <row r="813" spans="1:8" x14ac:dyDescent="0.35">
      <c r="A813" s="103"/>
      <c r="B813" s="102"/>
      <c r="C813" s="102"/>
      <c r="D813" s="103"/>
    </row>
    <row r="814" spans="1:8" x14ac:dyDescent="0.35">
      <c r="A814" s="103"/>
      <c r="B814" s="102"/>
      <c r="C814" s="102"/>
      <c r="D814" s="103"/>
    </row>
    <row r="815" spans="1:8" x14ac:dyDescent="0.35">
      <c r="A815" s="103"/>
      <c r="B815" s="102"/>
      <c r="C815" s="102"/>
      <c r="D815" s="103"/>
    </row>
    <row r="816" spans="1:8" x14ac:dyDescent="0.35">
      <c r="A816" s="103"/>
      <c r="B816" s="102"/>
      <c r="C816" s="102"/>
      <c r="D816" s="103"/>
    </row>
    <row r="817" spans="1:4" x14ac:dyDescent="0.35">
      <c r="A817" s="103"/>
      <c r="B817" s="102"/>
      <c r="C817" s="102"/>
      <c r="D817" s="103"/>
    </row>
    <row r="818" spans="1:4" x14ac:dyDescent="0.35">
      <c r="A818" s="103"/>
      <c r="B818" s="102"/>
      <c r="C818" s="102"/>
      <c r="D818" s="103"/>
    </row>
    <row r="819" spans="1:4" x14ac:dyDescent="0.35">
      <c r="A819" s="103"/>
      <c r="B819" s="102"/>
      <c r="C819" s="102"/>
      <c r="D819" s="103"/>
    </row>
    <row r="820" spans="1:4" x14ac:dyDescent="0.35">
      <c r="A820" s="103"/>
      <c r="B820" s="102"/>
      <c r="C820" s="102"/>
      <c r="D820" s="103"/>
    </row>
    <row r="821" spans="1:4" x14ac:dyDescent="0.35">
      <c r="A821" s="103"/>
      <c r="B821" s="102"/>
      <c r="C821" s="102"/>
      <c r="D821" s="103"/>
    </row>
    <row r="822" spans="1:4" x14ac:dyDescent="0.35">
      <c r="A822" s="103"/>
      <c r="B822" s="102"/>
      <c r="C822" s="102"/>
      <c r="D822" s="103"/>
    </row>
    <row r="823" spans="1:4" x14ac:dyDescent="0.35">
      <c r="A823" s="103"/>
      <c r="B823" s="102"/>
      <c r="C823" s="102"/>
      <c r="D823" s="103"/>
    </row>
    <row r="824" spans="1:4" x14ac:dyDescent="0.35">
      <c r="A824" s="103"/>
      <c r="B824" s="102"/>
      <c r="C824" s="102"/>
      <c r="D824" s="103"/>
    </row>
    <row r="825" spans="1:4" x14ac:dyDescent="0.35">
      <c r="A825" s="103"/>
      <c r="B825" s="102"/>
      <c r="C825" s="102"/>
      <c r="D825" s="103"/>
    </row>
    <row r="826" spans="1:4" x14ac:dyDescent="0.35">
      <c r="A826" s="103"/>
      <c r="B826" s="102"/>
      <c r="C826" s="102"/>
      <c r="D826" s="103"/>
    </row>
    <row r="827" spans="1:4" x14ac:dyDescent="0.35">
      <c r="A827" s="103"/>
      <c r="B827" s="102"/>
      <c r="C827" s="102"/>
      <c r="D827" s="103"/>
    </row>
    <row r="828" spans="1:4" x14ac:dyDescent="0.35">
      <c r="A828" s="103"/>
      <c r="B828" s="102"/>
      <c r="C828" s="102"/>
      <c r="D828" s="103"/>
    </row>
    <row r="829" spans="1:4" x14ac:dyDescent="0.35">
      <c r="A829" s="103"/>
      <c r="B829" s="102"/>
      <c r="C829" s="102"/>
      <c r="D829" s="103"/>
    </row>
    <row r="830" spans="1:4" x14ac:dyDescent="0.35">
      <c r="A830" s="103"/>
      <c r="B830" s="102"/>
      <c r="C830" s="102"/>
      <c r="D830" s="103"/>
    </row>
    <row r="831" spans="1:4" x14ac:dyDescent="0.35">
      <c r="A831" s="103"/>
      <c r="B831" s="102"/>
      <c r="C831" s="102"/>
      <c r="D831" s="103"/>
    </row>
    <row r="832" spans="1:4" x14ac:dyDescent="0.35">
      <c r="A832" s="103"/>
      <c r="B832" s="102"/>
      <c r="C832" s="102"/>
      <c r="D832" s="103"/>
    </row>
    <row r="833" spans="1:4" x14ac:dyDescent="0.35">
      <c r="A833" s="103"/>
      <c r="B833" s="102"/>
      <c r="C833" s="102"/>
      <c r="D833" s="103"/>
    </row>
    <row r="834" spans="1:4" x14ac:dyDescent="0.35">
      <c r="A834" s="103"/>
      <c r="B834" s="102"/>
      <c r="C834" s="102"/>
      <c r="D834" s="103"/>
    </row>
    <row r="835" spans="1:4" x14ac:dyDescent="0.35">
      <c r="A835" s="103"/>
      <c r="B835" s="102"/>
      <c r="C835" s="102"/>
      <c r="D835" s="103"/>
    </row>
    <row r="836" spans="1:4" x14ac:dyDescent="0.35">
      <c r="A836" s="103"/>
      <c r="B836" s="102"/>
      <c r="C836" s="102"/>
      <c r="D836" s="103"/>
    </row>
    <row r="837" spans="1:4" x14ac:dyDescent="0.35">
      <c r="A837" s="103"/>
      <c r="B837" s="102"/>
      <c r="C837" s="102"/>
      <c r="D837" s="103"/>
    </row>
    <row r="838" spans="1:4" x14ac:dyDescent="0.35">
      <c r="A838" s="103"/>
      <c r="B838" s="102"/>
      <c r="C838" s="102"/>
      <c r="D838" s="103"/>
    </row>
    <row r="839" spans="1:4" x14ac:dyDescent="0.35">
      <c r="A839" s="103"/>
      <c r="B839" s="102"/>
      <c r="C839" s="102"/>
      <c r="D839" s="103"/>
    </row>
    <row r="840" spans="1:4" x14ac:dyDescent="0.35">
      <c r="A840" s="103"/>
      <c r="B840" s="102"/>
      <c r="C840" s="102"/>
      <c r="D840" s="103"/>
    </row>
    <row r="841" spans="1:4" x14ac:dyDescent="0.35">
      <c r="A841" s="103"/>
      <c r="B841" s="102"/>
      <c r="C841" s="102"/>
      <c r="D841" s="103"/>
    </row>
    <row r="842" spans="1:4" x14ac:dyDescent="0.35">
      <c r="A842" s="103"/>
      <c r="B842" s="102"/>
      <c r="C842" s="102"/>
      <c r="D842" s="103"/>
    </row>
    <row r="843" spans="1:4" x14ac:dyDescent="0.35">
      <c r="A843" s="103"/>
      <c r="B843" s="102"/>
      <c r="C843" s="102"/>
      <c r="D843" s="103"/>
    </row>
    <row r="844" spans="1:4" x14ac:dyDescent="0.35">
      <c r="A844" s="103"/>
      <c r="B844" s="102"/>
      <c r="C844" s="102"/>
      <c r="D844" s="103"/>
    </row>
    <row r="845" spans="1:4" x14ac:dyDescent="0.35">
      <c r="A845" s="103"/>
      <c r="B845" s="102"/>
      <c r="C845" s="102"/>
      <c r="D845" s="103"/>
    </row>
    <row r="846" spans="1:4" x14ac:dyDescent="0.35">
      <c r="A846" s="103"/>
      <c r="B846" s="102"/>
      <c r="C846" s="102"/>
      <c r="D846" s="103"/>
    </row>
    <row r="847" spans="1:4" x14ac:dyDescent="0.35">
      <c r="A847" s="103"/>
      <c r="B847" s="102"/>
      <c r="C847" s="102"/>
      <c r="D847" s="103"/>
    </row>
    <row r="848" spans="1:4" x14ac:dyDescent="0.35">
      <c r="A848" s="103"/>
      <c r="B848" s="102"/>
      <c r="C848" s="102"/>
      <c r="D848" s="103"/>
    </row>
    <row r="849" spans="1:4" x14ac:dyDescent="0.35">
      <c r="A849" s="103"/>
      <c r="B849" s="102"/>
      <c r="C849" s="102"/>
      <c r="D849" s="103"/>
    </row>
    <row r="850" spans="1:4" x14ac:dyDescent="0.35">
      <c r="A850" s="103"/>
      <c r="B850" s="102"/>
      <c r="C850" s="102"/>
      <c r="D850" s="103"/>
    </row>
    <row r="851" spans="1:4" x14ac:dyDescent="0.35">
      <c r="A851" s="103"/>
      <c r="B851" s="102"/>
      <c r="C851" s="102"/>
      <c r="D851" s="103"/>
    </row>
    <row r="852" spans="1:4" x14ac:dyDescent="0.35">
      <c r="A852" s="103"/>
      <c r="B852" s="102"/>
      <c r="C852" s="102"/>
      <c r="D852" s="103"/>
    </row>
    <row r="853" spans="1:4" x14ac:dyDescent="0.35">
      <c r="A853" s="103"/>
      <c r="B853" s="102"/>
      <c r="C853" s="102"/>
      <c r="D853" s="103"/>
    </row>
    <row r="854" spans="1:4" x14ac:dyDescent="0.35">
      <c r="A854" s="103"/>
      <c r="B854" s="102"/>
      <c r="C854" s="102"/>
      <c r="D854" s="103"/>
    </row>
    <row r="855" spans="1:4" x14ac:dyDescent="0.35">
      <c r="A855" s="103"/>
      <c r="B855" s="102"/>
      <c r="C855" s="102"/>
      <c r="D855" s="103"/>
    </row>
    <row r="856" spans="1:4" x14ac:dyDescent="0.35">
      <c r="A856" s="103"/>
      <c r="B856" s="102"/>
      <c r="C856" s="102"/>
      <c r="D856" s="103"/>
    </row>
    <row r="857" spans="1:4" x14ac:dyDescent="0.35">
      <c r="A857" s="103"/>
      <c r="B857" s="102"/>
      <c r="C857" s="102"/>
      <c r="D857" s="103"/>
    </row>
    <row r="858" spans="1:4" x14ac:dyDescent="0.35">
      <c r="A858" s="103"/>
      <c r="B858" s="102"/>
      <c r="C858" s="102"/>
      <c r="D858" s="103"/>
    </row>
    <row r="859" spans="1:4" x14ac:dyDescent="0.35">
      <c r="A859" s="103"/>
      <c r="B859" s="102"/>
      <c r="C859" s="102"/>
      <c r="D859" s="103"/>
    </row>
    <row r="860" spans="1:4" x14ac:dyDescent="0.35">
      <c r="A860" s="103"/>
      <c r="B860" s="102"/>
      <c r="C860" s="102"/>
      <c r="D860" s="103"/>
    </row>
    <row r="861" spans="1:4" x14ac:dyDescent="0.35">
      <c r="A861" s="103"/>
      <c r="B861" s="102"/>
      <c r="C861" s="102"/>
      <c r="D861" s="103"/>
    </row>
    <row r="862" spans="1:4" x14ac:dyDescent="0.35">
      <c r="A862" s="103"/>
      <c r="B862" s="102"/>
      <c r="C862" s="102"/>
      <c r="D862" s="103"/>
    </row>
    <row r="863" spans="1:4" x14ac:dyDescent="0.35">
      <c r="A863" s="103"/>
      <c r="B863" s="102"/>
      <c r="C863" s="102"/>
      <c r="D863" s="103"/>
    </row>
    <row r="864" spans="1:4" x14ac:dyDescent="0.35">
      <c r="A864" s="103"/>
      <c r="B864" s="102"/>
      <c r="C864" s="102"/>
      <c r="D864" s="103"/>
    </row>
    <row r="865" spans="1:4" x14ac:dyDescent="0.35">
      <c r="A865" s="103"/>
      <c r="B865" s="102"/>
      <c r="C865" s="102"/>
      <c r="D865" s="103"/>
    </row>
    <row r="866" spans="1:4" x14ac:dyDescent="0.35">
      <c r="A866" s="103"/>
      <c r="B866" s="102"/>
      <c r="C866" s="102"/>
      <c r="D866" s="103"/>
    </row>
    <row r="867" spans="1:4" x14ac:dyDescent="0.35">
      <c r="A867" s="103"/>
      <c r="B867" s="102"/>
      <c r="C867" s="102"/>
      <c r="D867" s="103"/>
    </row>
    <row r="868" spans="1:4" x14ac:dyDescent="0.35">
      <c r="A868" s="103"/>
      <c r="B868" s="102"/>
      <c r="C868" s="102"/>
      <c r="D868" s="103"/>
    </row>
    <row r="869" spans="1:4" x14ac:dyDescent="0.35">
      <c r="A869" s="103"/>
      <c r="B869" s="102"/>
      <c r="C869" s="102"/>
      <c r="D869" s="103"/>
    </row>
    <row r="870" spans="1:4" x14ac:dyDescent="0.35">
      <c r="A870" s="103"/>
      <c r="B870" s="102"/>
      <c r="C870" s="102"/>
      <c r="D870" s="103"/>
    </row>
    <row r="871" spans="1:4" x14ac:dyDescent="0.35">
      <c r="A871" s="103"/>
      <c r="B871" s="102"/>
      <c r="C871" s="102"/>
      <c r="D871" s="103"/>
    </row>
    <row r="872" spans="1:4" x14ac:dyDescent="0.35">
      <c r="A872" s="103"/>
      <c r="B872" s="102"/>
      <c r="C872" s="102"/>
      <c r="D872" s="103"/>
    </row>
    <row r="873" spans="1:4" x14ac:dyDescent="0.35">
      <c r="A873" s="103"/>
      <c r="B873" s="102"/>
      <c r="C873" s="102"/>
      <c r="D873" s="103"/>
    </row>
    <row r="874" spans="1:4" x14ac:dyDescent="0.35">
      <c r="A874" s="103"/>
      <c r="B874" s="102"/>
      <c r="C874" s="102"/>
      <c r="D874" s="103"/>
    </row>
    <row r="875" spans="1:4" x14ac:dyDescent="0.35">
      <c r="A875" s="103"/>
      <c r="B875" s="102"/>
      <c r="C875" s="102"/>
      <c r="D875" s="103"/>
    </row>
    <row r="876" spans="1:4" x14ac:dyDescent="0.35">
      <c r="A876" s="103"/>
      <c r="B876" s="102"/>
      <c r="C876" s="102"/>
      <c r="D876" s="103"/>
    </row>
    <row r="877" spans="1:4" x14ac:dyDescent="0.35">
      <c r="A877" s="103"/>
      <c r="B877" s="102"/>
      <c r="C877" s="102"/>
      <c r="D877" s="103"/>
    </row>
    <row r="878" spans="1:4" x14ac:dyDescent="0.35">
      <c r="A878" s="103"/>
      <c r="B878" s="102"/>
      <c r="C878" s="102"/>
      <c r="D878" s="103"/>
    </row>
    <row r="879" spans="1:4" x14ac:dyDescent="0.35">
      <c r="A879" s="103"/>
      <c r="B879" s="102"/>
      <c r="C879" s="102"/>
      <c r="D879" s="103"/>
    </row>
    <row r="880" spans="1:4" x14ac:dyDescent="0.35">
      <c r="A880" s="103"/>
      <c r="B880" s="102"/>
      <c r="C880" s="102"/>
      <c r="D880" s="103"/>
    </row>
    <row r="881" spans="1:4" x14ac:dyDescent="0.35">
      <c r="A881" s="103"/>
      <c r="B881" s="102"/>
      <c r="C881" s="102"/>
      <c r="D881" s="103"/>
    </row>
    <row r="882" spans="1:4" x14ac:dyDescent="0.35">
      <c r="A882" s="103"/>
      <c r="B882" s="102"/>
      <c r="C882" s="102"/>
      <c r="D882" s="103"/>
    </row>
    <row r="883" spans="1:4" x14ac:dyDescent="0.35">
      <c r="A883" s="103"/>
      <c r="B883" s="102"/>
      <c r="C883" s="102"/>
      <c r="D883" s="103"/>
    </row>
    <row r="884" spans="1:4" x14ac:dyDescent="0.35">
      <c r="A884" s="103"/>
      <c r="B884" s="102"/>
      <c r="C884" s="102"/>
      <c r="D884" s="103"/>
    </row>
    <row r="885" spans="1:4" x14ac:dyDescent="0.35">
      <c r="A885" s="103"/>
      <c r="B885" s="102"/>
      <c r="C885" s="102"/>
      <c r="D885" s="103"/>
    </row>
    <row r="886" spans="1:4" x14ac:dyDescent="0.35">
      <c r="A886" s="103"/>
      <c r="B886" s="102"/>
      <c r="C886" s="102"/>
      <c r="D886" s="103"/>
    </row>
    <row r="887" spans="1:4" x14ac:dyDescent="0.35">
      <c r="A887" s="103"/>
      <c r="B887" s="102"/>
      <c r="C887" s="102"/>
      <c r="D887" s="103"/>
    </row>
    <row r="888" spans="1:4" x14ac:dyDescent="0.35">
      <c r="A888" s="103"/>
      <c r="B888" s="102"/>
      <c r="C888" s="102"/>
      <c r="D888" s="103"/>
    </row>
    <row r="889" spans="1:4" x14ac:dyDescent="0.35">
      <c r="A889" s="103"/>
      <c r="B889" s="102"/>
      <c r="C889" s="102"/>
      <c r="D889" s="103"/>
    </row>
    <row r="890" spans="1:4" x14ac:dyDescent="0.35">
      <c r="A890" s="103"/>
      <c r="B890" s="102"/>
      <c r="C890" s="102"/>
      <c r="D890" s="103"/>
    </row>
    <row r="891" spans="1:4" x14ac:dyDescent="0.35">
      <c r="A891" s="103"/>
      <c r="B891" s="102"/>
      <c r="C891" s="102"/>
      <c r="D891" s="103"/>
    </row>
    <row r="892" spans="1:4" x14ac:dyDescent="0.35">
      <c r="A892" s="103"/>
      <c r="B892" s="102"/>
      <c r="C892" s="102"/>
      <c r="D892" s="103"/>
    </row>
    <row r="893" spans="1:4" x14ac:dyDescent="0.35">
      <c r="A893" s="103"/>
      <c r="B893" s="102"/>
      <c r="C893" s="102"/>
      <c r="D893" s="103"/>
    </row>
    <row r="894" spans="1:4" x14ac:dyDescent="0.35">
      <c r="A894" s="103"/>
      <c r="B894" s="102"/>
      <c r="C894" s="102"/>
      <c r="D894" s="103"/>
    </row>
    <row r="895" spans="1:4" x14ac:dyDescent="0.35">
      <c r="A895" s="103"/>
      <c r="B895" s="102"/>
      <c r="C895" s="102"/>
      <c r="D895" s="103"/>
    </row>
    <row r="896" spans="1:4" x14ac:dyDescent="0.35">
      <c r="A896" s="103"/>
      <c r="B896" s="102"/>
      <c r="C896" s="102"/>
      <c r="D896" s="103"/>
    </row>
    <row r="897" spans="1:4" x14ac:dyDescent="0.35">
      <c r="A897" s="103"/>
      <c r="B897" s="102"/>
      <c r="C897" s="102"/>
      <c r="D897" s="103"/>
    </row>
    <row r="898" spans="1:4" x14ac:dyDescent="0.35">
      <c r="A898" s="103"/>
      <c r="B898" s="102"/>
      <c r="C898" s="102"/>
      <c r="D898" s="103"/>
    </row>
    <row r="899" spans="1:4" x14ac:dyDescent="0.35">
      <c r="A899" s="103"/>
      <c r="B899" s="102"/>
      <c r="C899" s="102"/>
      <c r="D899" s="103"/>
    </row>
    <row r="900" spans="1:4" x14ac:dyDescent="0.35">
      <c r="A900" s="103"/>
      <c r="B900" s="102"/>
      <c r="C900" s="102"/>
      <c r="D900" s="103"/>
    </row>
    <row r="901" spans="1:4" x14ac:dyDescent="0.35">
      <c r="A901" s="103"/>
      <c r="B901" s="102"/>
      <c r="C901" s="102"/>
      <c r="D901" s="103"/>
    </row>
    <row r="902" spans="1:4" x14ac:dyDescent="0.35">
      <c r="A902" s="103"/>
      <c r="B902" s="102"/>
      <c r="C902" s="102"/>
      <c r="D902" s="103"/>
    </row>
    <row r="903" spans="1:4" x14ac:dyDescent="0.35">
      <c r="A903" s="103"/>
      <c r="B903" s="102"/>
      <c r="C903" s="102"/>
      <c r="D903" s="103"/>
    </row>
    <row r="904" spans="1:4" x14ac:dyDescent="0.35">
      <c r="A904" s="103"/>
      <c r="B904" s="102"/>
      <c r="C904" s="102"/>
      <c r="D904" s="103"/>
    </row>
    <row r="905" spans="1:4" x14ac:dyDescent="0.35">
      <c r="A905" s="103"/>
      <c r="B905" s="102"/>
      <c r="C905" s="102"/>
      <c r="D905" s="103"/>
    </row>
    <row r="906" spans="1:4" x14ac:dyDescent="0.35">
      <c r="A906" s="103"/>
      <c r="B906" s="102"/>
      <c r="C906" s="102"/>
      <c r="D906" s="103"/>
    </row>
    <row r="907" spans="1:4" x14ac:dyDescent="0.35">
      <c r="A907" s="103"/>
      <c r="B907" s="102"/>
      <c r="C907" s="102"/>
      <c r="D907" s="103"/>
    </row>
    <row r="908" spans="1:4" x14ac:dyDescent="0.35">
      <c r="A908" s="103"/>
      <c r="B908" s="102"/>
      <c r="C908" s="102"/>
      <c r="D908" s="103"/>
    </row>
    <row r="909" spans="1:4" x14ac:dyDescent="0.35">
      <c r="A909" s="103"/>
      <c r="B909" s="102"/>
      <c r="C909" s="102"/>
      <c r="D909" s="103"/>
    </row>
    <row r="910" spans="1:4" x14ac:dyDescent="0.35">
      <c r="A910" s="103"/>
      <c r="B910" s="102"/>
      <c r="C910" s="102"/>
      <c r="D910" s="103"/>
    </row>
    <row r="911" spans="1:4" x14ac:dyDescent="0.35">
      <c r="A911" s="103"/>
      <c r="B911" s="102"/>
      <c r="C911" s="102"/>
      <c r="D911" s="103"/>
    </row>
    <row r="912" spans="1:4" x14ac:dyDescent="0.35">
      <c r="A912" s="103"/>
      <c r="B912" s="102"/>
      <c r="C912" s="102"/>
      <c r="D912" s="103"/>
    </row>
    <row r="913" spans="1:4" x14ac:dyDescent="0.35">
      <c r="A913" s="103"/>
      <c r="B913" s="102"/>
      <c r="C913" s="102"/>
      <c r="D913" s="103"/>
    </row>
    <row r="914" spans="1:4" x14ac:dyDescent="0.35">
      <c r="A914" s="103"/>
      <c r="B914" s="102"/>
      <c r="C914" s="102"/>
      <c r="D914" s="103"/>
    </row>
    <row r="915" spans="1:4" x14ac:dyDescent="0.35">
      <c r="A915" s="103"/>
      <c r="B915" s="102"/>
      <c r="C915" s="102"/>
      <c r="D915" s="103"/>
    </row>
    <row r="916" spans="1:4" x14ac:dyDescent="0.35">
      <c r="A916" s="103"/>
      <c r="B916" s="102"/>
      <c r="C916" s="102"/>
      <c r="D916" s="103"/>
    </row>
    <row r="917" spans="1:4" x14ac:dyDescent="0.35">
      <c r="A917" s="103"/>
      <c r="B917" s="102"/>
      <c r="C917" s="102"/>
      <c r="D917" s="103"/>
    </row>
    <row r="918" spans="1:4" x14ac:dyDescent="0.35">
      <c r="A918" s="103"/>
      <c r="B918" s="102"/>
      <c r="C918" s="102"/>
      <c r="D918" s="103"/>
    </row>
    <row r="919" spans="1:4" x14ac:dyDescent="0.35">
      <c r="A919" s="103"/>
      <c r="B919" s="102"/>
      <c r="C919" s="102"/>
      <c r="D919" s="103"/>
    </row>
    <row r="920" spans="1:4" x14ac:dyDescent="0.35">
      <c r="A920" s="103"/>
      <c r="B920" s="102"/>
      <c r="C920" s="102"/>
      <c r="D920" s="103"/>
    </row>
    <row r="921" spans="1:4" x14ac:dyDescent="0.35">
      <c r="A921" s="103"/>
      <c r="B921" s="102"/>
      <c r="C921" s="102"/>
      <c r="D921" s="103"/>
    </row>
    <row r="922" spans="1:4" x14ac:dyDescent="0.35">
      <c r="A922" s="103"/>
      <c r="B922" s="102"/>
      <c r="C922" s="102"/>
      <c r="D922" s="103"/>
    </row>
    <row r="923" spans="1:4" x14ac:dyDescent="0.35">
      <c r="A923" s="103"/>
      <c r="B923" s="102"/>
      <c r="C923" s="102"/>
      <c r="D923" s="103"/>
    </row>
    <row r="924" spans="1:4" x14ac:dyDescent="0.35">
      <c r="A924" s="103"/>
      <c r="B924" s="102"/>
      <c r="C924" s="102"/>
      <c r="D924" s="103"/>
    </row>
    <row r="925" spans="1:4" x14ac:dyDescent="0.35">
      <c r="A925" s="103"/>
      <c r="B925" s="102"/>
      <c r="C925" s="102"/>
      <c r="D925" s="103"/>
    </row>
    <row r="926" spans="1:4" x14ac:dyDescent="0.35">
      <c r="A926" s="103"/>
      <c r="B926" s="102"/>
      <c r="C926" s="102"/>
      <c r="D926" s="103"/>
    </row>
    <row r="927" spans="1:4" x14ac:dyDescent="0.35">
      <c r="A927" s="103"/>
      <c r="B927" s="102"/>
      <c r="C927" s="102"/>
      <c r="D927" s="103"/>
    </row>
    <row r="928" spans="1:4" x14ac:dyDescent="0.35">
      <c r="A928" s="103"/>
      <c r="B928" s="102"/>
      <c r="C928" s="102"/>
      <c r="D928" s="103"/>
    </row>
    <row r="929" spans="1:4" x14ac:dyDescent="0.35">
      <c r="A929" s="103"/>
      <c r="B929" s="102"/>
      <c r="C929" s="102"/>
      <c r="D929" s="103"/>
    </row>
    <row r="930" spans="1:4" x14ac:dyDescent="0.35">
      <c r="A930" s="103"/>
      <c r="B930" s="102"/>
      <c r="C930" s="102"/>
      <c r="D930" s="103"/>
    </row>
    <row r="931" spans="1:4" x14ac:dyDescent="0.35">
      <c r="A931" s="103"/>
      <c r="B931" s="102"/>
      <c r="C931" s="102"/>
      <c r="D931" s="103"/>
    </row>
    <row r="932" spans="1:4" x14ac:dyDescent="0.35">
      <c r="A932" s="103"/>
      <c r="B932" s="102"/>
      <c r="C932" s="102"/>
      <c r="D932" s="103"/>
    </row>
    <row r="933" spans="1:4" x14ac:dyDescent="0.35">
      <c r="A933" s="103"/>
      <c r="B933" s="102"/>
      <c r="C933" s="102"/>
      <c r="D933" s="103"/>
    </row>
    <row r="934" spans="1:4" x14ac:dyDescent="0.35">
      <c r="A934" s="103"/>
      <c r="B934" s="102"/>
      <c r="C934" s="102"/>
      <c r="D934" s="103"/>
    </row>
    <row r="935" spans="1:4" x14ac:dyDescent="0.35">
      <c r="A935" s="103"/>
      <c r="B935" s="102"/>
      <c r="C935" s="102"/>
      <c r="D935" s="103"/>
    </row>
    <row r="936" spans="1:4" x14ac:dyDescent="0.35">
      <c r="A936" s="103"/>
      <c r="B936" s="102"/>
      <c r="C936" s="102"/>
      <c r="D936" s="103"/>
    </row>
    <row r="937" spans="1:4" x14ac:dyDescent="0.35">
      <c r="A937" s="103"/>
      <c r="B937" s="102"/>
      <c r="C937" s="102"/>
      <c r="D937" s="103"/>
    </row>
    <row r="938" spans="1:4" x14ac:dyDescent="0.35">
      <c r="A938" s="103"/>
      <c r="B938" s="102"/>
      <c r="C938" s="102"/>
      <c r="D938" s="103"/>
    </row>
    <row r="939" spans="1:4" x14ac:dyDescent="0.35">
      <c r="A939" s="103"/>
      <c r="B939" s="102"/>
      <c r="C939" s="102"/>
      <c r="D939" s="103"/>
    </row>
    <row r="940" spans="1:4" x14ac:dyDescent="0.35">
      <c r="A940" s="103"/>
      <c r="B940" s="102"/>
      <c r="C940" s="102"/>
      <c r="D940" s="103"/>
    </row>
    <row r="941" spans="1:4" x14ac:dyDescent="0.35">
      <c r="A941" s="103"/>
      <c r="B941" s="102"/>
      <c r="C941" s="102"/>
      <c r="D941" s="103"/>
    </row>
    <row r="942" spans="1:4" x14ac:dyDescent="0.35">
      <c r="A942" s="103"/>
      <c r="B942" s="102"/>
      <c r="C942" s="102"/>
      <c r="D942" s="103"/>
    </row>
    <row r="943" spans="1:4" x14ac:dyDescent="0.35">
      <c r="A943" s="103"/>
      <c r="B943" s="102"/>
      <c r="C943" s="102"/>
      <c r="D943" s="103"/>
    </row>
    <row r="944" spans="1:4" x14ac:dyDescent="0.35">
      <c r="A944" s="103"/>
      <c r="B944" s="102"/>
      <c r="C944" s="102"/>
      <c r="D944" s="103"/>
    </row>
    <row r="945" spans="1:4" x14ac:dyDescent="0.35">
      <c r="A945" s="103"/>
      <c r="B945" s="102"/>
      <c r="C945" s="102"/>
      <c r="D945" s="103"/>
    </row>
    <row r="946" spans="1:4" x14ac:dyDescent="0.35">
      <c r="A946" s="103"/>
      <c r="B946" s="102"/>
      <c r="C946" s="102"/>
      <c r="D946" s="103"/>
    </row>
    <row r="947" spans="1:4" x14ac:dyDescent="0.35">
      <c r="A947" s="103"/>
      <c r="B947" s="102"/>
      <c r="C947" s="102"/>
      <c r="D947" s="103"/>
    </row>
    <row r="948" spans="1:4" x14ac:dyDescent="0.35">
      <c r="A948" s="103"/>
      <c r="B948" s="102"/>
      <c r="C948" s="102"/>
      <c r="D948" s="103"/>
    </row>
    <row r="949" spans="1:4" x14ac:dyDescent="0.35">
      <c r="A949" s="103"/>
      <c r="B949" s="102"/>
      <c r="C949" s="102"/>
      <c r="D949" s="103"/>
    </row>
    <row r="950" spans="1:4" x14ac:dyDescent="0.35">
      <c r="A950" s="103"/>
      <c r="B950" s="102"/>
      <c r="C950" s="102"/>
      <c r="D950" s="103"/>
    </row>
    <row r="951" spans="1:4" x14ac:dyDescent="0.35">
      <c r="A951" s="103"/>
      <c r="B951" s="102"/>
      <c r="C951" s="102"/>
      <c r="D951" s="103"/>
    </row>
    <row r="952" spans="1:4" x14ac:dyDescent="0.35">
      <c r="A952" s="103"/>
      <c r="B952" s="102"/>
      <c r="C952" s="102"/>
      <c r="D952" s="103"/>
    </row>
    <row r="953" spans="1:4" x14ac:dyDescent="0.35">
      <c r="A953" s="103"/>
      <c r="B953" s="102"/>
      <c r="C953" s="102"/>
      <c r="D953" s="103"/>
    </row>
    <row r="954" spans="1:4" x14ac:dyDescent="0.35">
      <c r="A954" s="103"/>
      <c r="B954" s="102"/>
      <c r="C954" s="102"/>
      <c r="D954" s="103"/>
    </row>
    <row r="955" spans="1:4" x14ac:dyDescent="0.35">
      <c r="A955" s="103"/>
      <c r="B955" s="102"/>
      <c r="C955" s="102"/>
      <c r="D955" s="103"/>
    </row>
    <row r="956" spans="1:4" x14ac:dyDescent="0.35">
      <c r="A956" s="103"/>
      <c r="B956" s="102"/>
      <c r="C956" s="102"/>
      <c r="D956" s="103"/>
    </row>
    <row r="957" spans="1:4" x14ac:dyDescent="0.35">
      <c r="A957" s="103"/>
      <c r="B957" s="102"/>
      <c r="C957" s="102"/>
      <c r="D957" s="103"/>
    </row>
    <row r="958" spans="1:4" x14ac:dyDescent="0.35">
      <c r="A958" s="103"/>
      <c r="B958" s="102"/>
      <c r="C958" s="102"/>
      <c r="D958" s="103"/>
    </row>
    <row r="959" spans="1:4" x14ac:dyDescent="0.35">
      <c r="A959" s="103"/>
      <c r="B959" s="102"/>
      <c r="C959" s="102"/>
      <c r="D959" s="103"/>
    </row>
    <row r="960" spans="1:4" x14ac:dyDescent="0.35">
      <c r="A960" s="103"/>
      <c r="B960" s="102"/>
      <c r="C960" s="102"/>
      <c r="D960" s="103"/>
    </row>
    <row r="961" spans="1:4" x14ac:dyDescent="0.35">
      <c r="A961" s="103"/>
      <c r="B961" s="102"/>
      <c r="C961" s="102"/>
      <c r="D961" s="103"/>
    </row>
    <row r="962" spans="1:4" x14ac:dyDescent="0.35">
      <c r="A962" s="103"/>
      <c r="B962" s="102"/>
      <c r="C962" s="102"/>
      <c r="D962" s="103"/>
    </row>
    <row r="963" spans="1:4" x14ac:dyDescent="0.35">
      <c r="A963" s="103"/>
      <c r="B963" s="102"/>
      <c r="C963" s="102"/>
      <c r="D963" s="103"/>
    </row>
    <row r="964" spans="1:4" x14ac:dyDescent="0.35">
      <c r="A964" s="103"/>
      <c r="B964" s="102"/>
      <c r="C964" s="102"/>
      <c r="D964" s="103"/>
    </row>
    <row r="965" spans="1:4" x14ac:dyDescent="0.35">
      <c r="A965" s="103"/>
      <c r="B965" s="102"/>
      <c r="C965" s="102"/>
      <c r="D965" s="103"/>
    </row>
    <row r="966" spans="1:4" x14ac:dyDescent="0.35">
      <c r="A966" s="103"/>
      <c r="B966" s="102"/>
      <c r="C966" s="102"/>
      <c r="D966" s="103"/>
    </row>
    <row r="967" spans="1:4" x14ac:dyDescent="0.35">
      <c r="A967" s="103"/>
      <c r="B967" s="102"/>
      <c r="C967" s="102"/>
      <c r="D967" s="103"/>
    </row>
    <row r="968" spans="1:4" x14ac:dyDescent="0.35">
      <c r="A968" s="103"/>
      <c r="B968" s="102"/>
      <c r="C968" s="102"/>
      <c r="D968" s="103"/>
    </row>
    <row r="969" spans="1:4" x14ac:dyDescent="0.35">
      <c r="A969" s="103"/>
      <c r="B969" s="102"/>
      <c r="C969" s="102"/>
      <c r="D969" s="103"/>
    </row>
    <row r="970" spans="1:4" x14ac:dyDescent="0.35">
      <c r="A970" s="103"/>
      <c r="B970" s="102"/>
      <c r="C970" s="102"/>
      <c r="D970" s="103"/>
    </row>
    <row r="971" spans="1:4" x14ac:dyDescent="0.35">
      <c r="A971" s="103"/>
      <c r="B971" s="102"/>
      <c r="C971" s="102"/>
      <c r="D971" s="103"/>
    </row>
    <row r="972" spans="1:4" x14ac:dyDescent="0.35">
      <c r="A972" s="103"/>
      <c r="B972" s="102"/>
      <c r="C972" s="102"/>
      <c r="D972" s="103"/>
    </row>
    <row r="973" spans="1:4" x14ac:dyDescent="0.35">
      <c r="A973" s="103"/>
      <c r="B973" s="102"/>
      <c r="C973" s="102"/>
      <c r="D973" s="103"/>
    </row>
    <row r="974" spans="1:4" x14ac:dyDescent="0.35">
      <c r="A974" s="103"/>
      <c r="B974" s="102"/>
      <c r="C974" s="102"/>
      <c r="D974" s="103"/>
    </row>
    <row r="975" spans="1:4" x14ac:dyDescent="0.35">
      <c r="A975" s="103"/>
      <c r="B975" s="102"/>
      <c r="C975" s="102"/>
      <c r="D975" s="103"/>
    </row>
    <row r="976" spans="1:4" x14ac:dyDescent="0.35">
      <c r="A976" s="103"/>
      <c r="B976" s="102"/>
      <c r="C976" s="102"/>
      <c r="D976" s="103"/>
    </row>
    <row r="977" spans="1:4" x14ac:dyDescent="0.35">
      <c r="A977" s="103"/>
      <c r="B977" s="102"/>
      <c r="C977" s="102"/>
      <c r="D977" s="103"/>
    </row>
    <row r="978" spans="1:4" x14ac:dyDescent="0.35">
      <c r="A978" s="103"/>
      <c r="B978" s="102"/>
      <c r="C978" s="102"/>
      <c r="D978" s="10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Destaques</vt:lpstr>
      <vt:lpstr>MMI</vt:lpstr>
      <vt:lpstr>MCI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Pedro Mangore Gonçalves</dc:creator>
  <cp:lastModifiedBy>Sonia J. Melembe Costa</cp:lastModifiedBy>
  <dcterms:created xsi:type="dcterms:W3CDTF">2021-12-15T12:26:15Z</dcterms:created>
  <dcterms:modified xsi:type="dcterms:W3CDTF">2023-10-25T07:43:47Z</dcterms:modified>
</cp:coreProperties>
</file>