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X:\NET\Estataísticas do SNP\"/>
    </mc:Choice>
  </mc:AlternateContent>
  <xr:revisionPtr revIDLastSave="0" documentId="14_{1A716D1C-51E3-4C29-AA0D-4A7AFD781B99}" xr6:coauthVersionLast="47" xr6:coauthVersionMax="47" xr10:uidLastSave="{00000000-0000-0000-0000-000000000000}"/>
  <bookViews>
    <workbookView xWindow="-28920" yWindow="-6615" windowWidth="29040" windowHeight="15720" xr2:uid="{00000000-000D-0000-FFFF-FFFF00000000}"/>
  </bookViews>
  <sheets>
    <sheet name="Resumo IME" sheetId="7" r:id="rId1"/>
    <sheet name="subscritores das IME 2026" sheetId="1" r:id="rId2"/>
    <sheet name="Agentes 2026" sheetId="2" r:id="rId3"/>
    <sheet name="Depósitos IME 2026" sheetId="3" r:id="rId4"/>
    <sheet name="Levantamentos IME 2026" sheetId="4" r:id="rId5"/>
    <sheet name="Transferências IME 2026" sheetId="5" r:id="rId6"/>
    <sheet name="Pagamentos IME 2026" sheetId="6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9" i="7" l="1"/>
  <c r="F107" i="7"/>
  <c r="F105" i="7"/>
  <c r="F102" i="7"/>
  <c r="F101" i="7"/>
  <c r="F99" i="7"/>
  <c r="F97" i="7"/>
  <c r="F118" i="7"/>
  <c r="F140" i="7"/>
  <c r="F132" i="7"/>
  <c r="F124" i="7"/>
  <c r="F155" i="7"/>
  <c r="F147" i="7"/>
  <c r="F110" i="7"/>
  <c r="F69" i="7"/>
  <c r="F82" i="7"/>
  <c r="F68" i="7"/>
  <c r="F115" i="7"/>
  <c r="F63" i="7"/>
  <c r="F113" i="7"/>
  <c r="F145" i="7"/>
  <c r="F51" i="7"/>
  <c r="F153" i="7"/>
  <c r="F59" i="7"/>
  <c r="F56" i="7"/>
  <c r="F90" i="7"/>
  <c r="F72" i="7"/>
  <c r="F66" i="7"/>
  <c r="F48" i="7"/>
  <c r="F60" i="7"/>
  <c r="F54" i="7"/>
  <c r="F53" i="7"/>
  <c r="F52" i="7"/>
  <c r="F88" i="7"/>
  <c r="F87" i="7"/>
  <c r="F86" i="7"/>
  <c r="F80" i="7"/>
  <c r="F79" i="7"/>
  <c r="F78" i="7"/>
  <c r="F73" i="7"/>
  <c r="F61" i="7"/>
  <c r="F141" i="7"/>
  <c r="F143" i="7"/>
  <c r="F64" i="7"/>
  <c r="F58" i="7"/>
  <c r="F57" i="7"/>
  <c r="F55" i="7"/>
  <c r="F50" i="7"/>
  <c r="F49" i="7"/>
  <c r="F75" i="7"/>
  <c r="F71" i="7"/>
  <c r="F67" i="7"/>
  <c r="F77" i="7"/>
  <c r="F89" i="7"/>
  <c r="F85" i="7"/>
  <c r="F81" i="7"/>
  <c r="F74" i="7"/>
  <c r="F84" i="7"/>
  <c r="F83" i="7"/>
  <c r="F116" i="7"/>
  <c r="F114" i="7"/>
  <c r="F112" i="7"/>
  <c r="F111" i="7"/>
  <c r="F108" i="7"/>
  <c r="F106" i="7"/>
  <c r="F104" i="7"/>
  <c r="F103" i="7"/>
  <c r="F100" i="7"/>
  <c r="F98" i="7"/>
  <c r="F96" i="7"/>
  <c r="F95" i="7"/>
  <c r="F139" i="7"/>
  <c r="F138" i="7"/>
  <c r="F137" i="7"/>
  <c r="F136" i="7"/>
  <c r="F135" i="7"/>
  <c r="F134" i="7"/>
  <c r="F133" i="7"/>
  <c r="F131" i="7"/>
  <c r="F130" i="7"/>
  <c r="F129" i="7"/>
  <c r="F128" i="7"/>
  <c r="F127" i="7"/>
  <c r="F126" i="7"/>
  <c r="F125" i="7"/>
  <c r="F123" i="7"/>
  <c r="F122" i="7"/>
  <c r="F121" i="7"/>
  <c r="F120" i="7"/>
  <c r="F119" i="7"/>
  <c r="F159" i="7"/>
  <c r="F158" i="7"/>
  <c r="F151" i="7"/>
  <c r="F150" i="7"/>
  <c r="F70" i="7"/>
  <c r="F65" i="7"/>
  <c r="F92" i="7"/>
  <c r="F91" i="7"/>
  <c r="F160" i="7"/>
  <c r="F157" i="7"/>
  <c r="F156" i="7"/>
  <c r="F154" i="7"/>
  <c r="F152" i="7"/>
  <c r="F149" i="7"/>
  <c r="F148" i="7"/>
  <c r="F146" i="7"/>
  <c r="F144" i="7"/>
  <c r="F94" i="7"/>
  <c r="F47" i="7" l="1"/>
  <c r="F142" i="7"/>
  <c r="F117" i="7"/>
  <c r="F76" i="7"/>
  <c r="F62" i="7"/>
  <c r="F93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41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22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297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73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56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42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27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11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195" i="7"/>
  <c r="F185" i="7"/>
  <c r="F186" i="7"/>
  <c r="F187" i="7"/>
  <c r="F188" i="7"/>
  <c r="F189" i="7"/>
  <c r="F190" i="7"/>
  <c r="F191" i="7"/>
  <c r="F192" i="7"/>
  <c r="F193" i="7"/>
  <c r="F184" i="7"/>
  <c r="E342" i="7" l="1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41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22" i="7"/>
  <c r="E298" i="7" l="1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297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73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56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42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27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11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195" i="7"/>
  <c r="E185" i="7"/>
  <c r="E186" i="7"/>
  <c r="E187" i="7"/>
  <c r="E188" i="7"/>
  <c r="E189" i="7"/>
  <c r="E190" i="7"/>
  <c r="E191" i="7"/>
  <c r="E192" i="7"/>
  <c r="E193" i="7"/>
  <c r="E184" i="7"/>
  <c r="E48" i="7" l="1"/>
  <c r="E50" i="7"/>
  <c r="E68" i="7"/>
  <c r="E90" i="7"/>
  <c r="E82" i="7"/>
  <c r="E114" i="7"/>
  <c r="E106" i="7"/>
  <c r="E98" i="7"/>
  <c r="E138" i="7"/>
  <c r="E130" i="7"/>
  <c r="E157" i="7"/>
  <c r="E149" i="7"/>
  <c r="E70" i="7"/>
  <c r="E92" i="7"/>
  <c r="E84" i="7"/>
  <c r="E116" i="7"/>
  <c r="E108" i="7"/>
  <c r="E100" i="7"/>
  <c r="E140" i="7"/>
  <c r="E132" i="7"/>
  <c r="E124" i="7"/>
  <c r="E159" i="7"/>
  <c r="E151" i="7"/>
  <c r="E69" i="7"/>
  <c r="E91" i="7"/>
  <c r="E83" i="7"/>
  <c r="E115" i="7"/>
  <c r="E107" i="7"/>
  <c r="E99" i="7"/>
  <c r="E139" i="7"/>
  <c r="E131" i="7"/>
  <c r="E123" i="7"/>
  <c r="E158" i="7"/>
  <c r="E150" i="7"/>
  <c r="E75" i="7"/>
  <c r="E67" i="7"/>
  <c r="E89" i="7"/>
  <c r="E81" i="7"/>
  <c r="E113" i="7"/>
  <c r="E105" i="7"/>
  <c r="E97" i="7"/>
  <c r="E137" i="7"/>
  <c r="E129" i="7"/>
  <c r="E121" i="7"/>
  <c r="E156" i="7"/>
  <c r="E148" i="7"/>
  <c r="E74" i="7"/>
  <c r="E66" i="7"/>
  <c r="E88" i="7"/>
  <c r="E80" i="7"/>
  <c r="E112" i="7"/>
  <c r="E104" i="7"/>
  <c r="E96" i="7"/>
  <c r="E136" i="7"/>
  <c r="E128" i="7"/>
  <c r="E120" i="7"/>
  <c r="E155" i="7"/>
  <c r="E147" i="7"/>
  <c r="E122" i="7"/>
  <c r="E73" i="7"/>
  <c r="E65" i="7"/>
  <c r="E87" i="7"/>
  <c r="E79" i="7"/>
  <c r="E111" i="7"/>
  <c r="E103" i="7"/>
  <c r="E95" i="7"/>
  <c r="E135" i="7"/>
  <c r="E127" i="7"/>
  <c r="E119" i="7"/>
  <c r="E154" i="7"/>
  <c r="E146" i="7"/>
  <c r="E72" i="7"/>
  <c r="E64" i="7"/>
  <c r="E86" i="7"/>
  <c r="E78" i="7"/>
  <c r="E110" i="7"/>
  <c r="E102" i="7"/>
  <c r="E118" i="7"/>
  <c r="E134" i="7"/>
  <c r="E126" i="7"/>
  <c r="E143" i="7"/>
  <c r="E153" i="7"/>
  <c r="E145" i="7"/>
  <c r="E71" i="7"/>
  <c r="E77" i="7"/>
  <c r="E85" i="7"/>
  <c r="E94" i="7"/>
  <c r="E109" i="7"/>
  <c r="E101" i="7"/>
  <c r="E141" i="7"/>
  <c r="E133" i="7"/>
  <c r="E125" i="7"/>
  <c r="E160" i="7"/>
  <c r="E152" i="7"/>
  <c r="E144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41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22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297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73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56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42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27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11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195" i="7"/>
  <c r="D185" i="7" l="1"/>
  <c r="D186" i="7"/>
  <c r="D187" i="7"/>
  <c r="D188" i="7"/>
  <c r="D189" i="7"/>
  <c r="D190" i="7"/>
  <c r="D191" i="7"/>
  <c r="D192" i="7"/>
  <c r="D193" i="7"/>
  <c r="D184" i="7"/>
  <c r="D176" i="7"/>
  <c r="D177" i="7"/>
  <c r="D178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59" i="7"/>
  <c r="D142" i="7" s="1"/>
  <c r="D160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34" i="7"/>
  <c r="D135" i="7"/>
  <c r="D136" i="7"/>
  <c r="D137" i="7"/>
  <c r="D138" i="7"/>
  <c r="D139" i="7"/>
  <c r="D140" i="7"/>
  <c r="D141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 s="1"/>
  <c r="D109" i="7"/>
  <c r="D110" i="7"/>
  <c r="D111" i="7"/>
  <c r="D112" i="7"/>
  <c r="D113" i="7"/>
  <c r="D114" i="7"/>
  <c r="D115" i="7"/>
  <c r="D116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86" i="7"/>
  <c r="D87" i="7"/>
  <c r="D88" i="7"/>
  <c r="D89" i="7"/>
  <c r="D90" i="7"/>
  <c r="D91" i="7"/>
  <c r="D92" i="7"/>
  <c r="D85" i="7"/>
  <c r="D84" i="7"/>
  <c r="D83" i="7"/>
  <c r="D82" i="7"/>
  <c r="D81" i="7"/>
  <c r="D80" i="7"/>
  <c r="D79" i="7"/>
  <c r="D78" i="7"/>
  <c r="D77" i="7"/>
  <c r="D68" i="7"/>
  <c r="D69" i="7"/>
  <c r="D70" i="7"/>
  <c r="D71" i="7"/>
  <c r="D72" i="7"/>
  <c r="D73" i="7"/>
  <c r="D74" i="7"/>
  <c r="D75" i="7"/>
  <c r="D67" i="7"/>
  <c r="D66" i="7"/>
  <c r="D65" i="7"/>
  <c r="D64" i="7"/>
  <c r="D63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48" i="7"/>
  <c r="D161" i="7" l="1"/>
  <c r="D93" i="7"/>
  <c r="D76" i="7"/>
  <c r="C342" i="7" l="1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41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22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297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73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6" i="7"/>
  <c r="C242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27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11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195" i="7"/>
  <c r="C185" i="7"/>
  <c r="C186" i="7"/>
  <c r="C187" i="7"/>
  <c r="C188" i="7"/>
  <c r="C189" i="7"/>
  <c r="C190" i="7"/>
  <c r="C191" i="7"/>
  <c r="C192" i="7"/>
  <c r="C193" i="7"/>
  <c r="C184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71" i="7"/>
  <c r="B270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41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22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297" i="7"/>
  <c r="B273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56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42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27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11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195" i="7"/>
  <c r="B185" i="7"/>
  <c r="B186" i="7"/>
  <c r="B187" i="7"/>
  <c r="B188" i="7"/>
  <c r="B189" i="7"/>
  <c r="B190" i="7"/>
  <c r="B191" i="7"/>
  <c r="B192" i="7"/>
  <c r="B193" i="7"/>
  <c r="B184" i="7"/>
  <c r="C183" i="7"/>
  <c r="C58" i="7" l="1"/>
  <c r="C50" i="7"/>
  <c r="C56" i="7"/>
  <c r="C55" i="7"/>
  <c r="C49" i="7"/>
  <c r="C54" i="7"/>
  <c r="C61" i="7"/>
  <c r="C53" i="7"/>
  <c r="C48" i="7"/>
  <c r="C60" i="7"/>
  <c r="C52" i="7"/>
  <c r="C57" i="7"/>
  <c r="C59" i="7"/>
  <c r="C51" i="7"/>
  <c r="C75" i="7"/>
  <c r="C67" i="7"/>
  <c r="C89" i="7"/>
  <c r="C81" i="7"/>
  <c r="C113" i="7"/>
  <c r="C105" i="7"/>
  <c r="C74" i="7"/>
  <c r="C112" i="7"/>
  <c r="C96" i="7"/>
  <c r="C147" i="7"/>
  <c r="C66" i="7"/>
  <c r="C120" i="7"/>
  <c r="C155" i="7"/>
  <c r="C73" i="7"/>
  <c r="C65" i="7"/>
  <c r="C87" i="7"/>
  <c r="C79" i="7"/>
  <c r="C111" i="7"/>
  <c r="C103" i="7"/>
  <c r="C95" i="7"/>
  <c r="C135" i="7"/>
  <c r="C127" i="7"/>
  <c r="C119" i="7"/>
  <c r="C154" i="7"/>
  <c r="C146" i="7"/>
  <c r="C80" i="7"/>
  <c r="C104" i="7"/>
  <c r="C136" i="7"/>
  <c r="C128" i="7"/>
  <c r="C72" i="7"/>
  <c r="C64" i="7"/>
  <c r="C86" i="7"/>
  <c r="C78" i="7"/>
  <c r="C110" i="7"/>
  <c r="C102" i="7"/>
  <c r="C118" i="7"/>
  <c r="C134" i="7"/>
  <c r="C126" i="7"/>
  <c r="C143" i="7"/>
  <c r="C153" i="7"/>
  <c r="C145" i="7"/>
  <c r="C68" i="7"/>
  <c r="C90" i="7"/>
  <c r="C85" i="7"/>
  <c r="C114" i="7"/>
  <c r="C106" i="7"/>
  <c r="C101" i="7"/>
  <c r="C100" i="7"/>
  <c r="C98" i="7"/>
  <c r="C141" i="7"/>
  <c r="C140" i="7"/>
  <c r="C138" i="7"/>
  <c r="C133" i="7"/>
  <c r="C132" i="7"/>
  <c r="C130" i="7"/>
  <c r="C125" i="7"/>
  <c r="C124" i="7"/>
  <c r="C122" i="7"/>
  <c r="C160" i="7"/>
  <c r="C159" i="7"/>
  <c r="C157" i="7"/>
  <c r="C152" i="7"/>
  <c r="C151" i="7"/>
  <c r="C149" i="7"/>
  <c r="C144" i="7"/>
  <c r="C71" i="7"/>
  <c r="C94" i="7"/>
  <c r="C109" i="7"/>
  <c r="C97" i="7"/>
  <c r="C137" i="7"/>
  <c r="C129" i="7"/>
  <c r="C121" i="7"/>
  <c r="C156" i="7"/>
  <c r="C148" i="7"/>
  <c r="C88" i="7"/>
  <c r="C70" i="7"/>
  <c r="C92" i="7"/>
  <c r="C84" i="7"/>
  <c r="C116" i="7"/>
  <c r="C108" i="7"/>
  <c r="C69" i="7"/>
  <c r="C91" i="7"/>
  <c r="C83" i="7"/>
  <c r="C115" i="7"/>
  <c r="C107" i="7"/>
  <c r="C99" i="7"/>
  <c r="C139" i="7"/>
  <c r="C131" i="7"/>
  <c r="C123" i="7"/>
  <c r="C158" i="7"/>
  <c r="C150" i="7"/>
  <c r="C63" i="7"/>
  <c r="C77" i="7"/>
  <c r="C82" i="7"/>
  <c r="F163" i="7" l="1"/>
  <c r="F165" i="7"/>
  <c r="F167" i="7"/>
  <c r="F169" i="7"/>
  <c r="F173" i="7"/>
  <c r="F175" i="7"/>
  <c r="F177" i="7"/>
  <c r="F176" i="7" l="1"/>
  <c r="F174" i="7"/>
  <c r="F172" i="7"/>
  <c r="F170" i="7"/>
  <c r="F168" i="7"/>
  <c r="F166" i="7"/>
  <c r="F164" i="7"/>
  <c r="F178" i="7"/>
  <c r="F162" i="7"/>
  <c r="F171" i="7"/>
  <c r="E177" i="7"/>
  <c r="E175" i="7"/>
  <c r="E173" i="7"/>
  <c r="E171" i="7"/>
  <c r="E169" i="7"/>
  <c r="E167" i="7"/>
  <c r="E165" i="7"/>
  <c r="E163" i="7"/>
  <c r="E176" i="7"/>
  <c r="E174" i="7"/>
  <c r="E172" i="7"/>
  <c r="E170" i="7"/>
  <c r="E168" i="7"/>
  <c r="E166" i="7"/>
  <c r="E164" i="7"/>
  <c r="E178" i="7"/>
  <c r="E162" i="7"/>
  <c r="C177" i="7"/>
  <c r="C175" i="7"/>
  <c r="C173" i="7"/>
  <c r="C171" i="7"/>
  <c r="C169" i="7"/>
  <c r="C167" i="7"/>
  <c r="C165" i="7"/>
  <c r="C163" i="7"/>
  <c r="C176" i="7"/>
  <c r="C174" i="7"/>
  <c r="C172" i="7"/>
  <c r="C170" i="7"/>
  <c r="C168" i="7"/>
  <c r="C166" i="7"/>
  <c r="C164" i="7"/>
  <c r="C178" i="7"/>
  <c r="C162" i="7"/>
  <c r="B69" i="7"/>
  <c r="B77" i="7"/>
  <c r="B91" i="7"/>
  <c r="B85" i="7"/>
  <c r="B83" i="7"/>
  <c r="B94" i="7"/>
  <c r="B115" i="7"/>
  <c r="B109" i="7"/>
  <c r="B107" i="7"/>
  <c r="B101" i="7"/>
  <c r="B99" i="7"/>
  <c r="B141" i="7"/>
  <c r="B139" i="7"/>
  <c r="B133" i="7"/>
  <c r="B131" i="7"/>
  <c r="B125" i="7"/>
  <c r="B123" i="7"/>
  <c r="B160" i="7"/>
  <c r="B158" i="7"/>
  <c r="B152" i="7"/>
  <c r="B150" i="7"/>
  <c r="B144" i="7"/>
  <c r="B177" i="7"/>
  <c r="B175" i="7"/>
  <c r="B173" i="7"/>
  <c r="B169" i="7"/>
  <c r="B167" i="7"/>
  <c r="B165" i="7"/>
  <c r="B163" i="7"/>
  <c r="B84" i="7"/>
  <c r="B82" i="7"/>
  <c r="B116" i="7"/>
  <c r="B114" i="7"/>
  <c r="B108" i="7"/>
  <c r="B106" i="7"/>
  <c r="B100" i="7"/>
  <c r="B98" i="7"/>
  <c r="B140" i="7"/>
  <c r="B138" i="7"/>
  <c r="B132" i="7"/>
  <c r="B130" i="7"/>
  <c r="B124" i="7"/>
  <c r="B122" i="7"/>
  <c r="B159" i="7"/>
  <c r="B157" i="7"/>
  <c r="B151" i="7"/>
  <c r="B149" i="7"/>
  <c r="B162" i="7"/>
  <c r="B171" i="7"/>
  <c r="B70" i="7"/>
  <c r="B92" i="7"/>
  <c r="B73" i="7"/>
  <c r="B66" i="7"/>
  <c r="B89" i="7"/>
  <c r="B81" i="7"/>
  <c r="B80" i="7"/>
  <c r="B79" i="7"/>
  <c r="B113" i="7"/>
  <c r="B112" i="7"/>
  <c r="B111" i="7"/>
  <c r="B105" i="7"/>
  <c r="B104" i="7"/>
  <c r="B103" i="7"/>
  <c r="B97" i="7"/>
  <c r="B96" i="7"/>
  <c r="B95" i="7"/>
  <c r="B137" i="7"/>
  <c r="B136" i="7"/>
  <c r="B135" i="7"/>
  <c r="B129" i="7"/>
  <c r="B128" i="7"/>
  <c r="B127" i="7"/>
  <c r="B121" i="7"/>
  <c r="B120" i="7"/>
  <c r="B119" i="7"/>
  <c r="B156" i="7"/>
  <c r="B155" i="7"/>
  <c r="B154" i="7"/>
  <c r="B148" i="7"/>
  <c r="B147" i="7"/>
  <c r="B146" i="7"/>
  <c r="B176" i="7"/>
  <c r="B174" i="7"/>
  <c r="B172" i="7"/>
  <c r="B170" i="7"/>
  <c r="B168" i="7"/>
  <c r="B166" i="7"/>
  <c r="B164" i="7"/>
  <c r="B178" i="7"/>
  <c r="B71" i="7"/>
  <c r="B75" i="7"/>
  <c r="B67" i="7"/>
  <c r="B87" i="7"/>
  <c r="B68" i="7"/>
  <c r="B90" i="7"/>
  <c r="B74" i="7"/>
  <c r="B88" i="7"/>
  <c r="B63" i="7"/>
  <c r="B65" i="7"/>
  <c r="B72" i="7"/>
  <c r="B64" i="7"/>
  <c r="B86" i="7"/>
  <c r="B78" i="7"/>
  <c r="B110" i="7"/>
  <c r="B102" i="7"/>
  <c r="B118" i="7"/>
  <c r="B134" i="7"/>
  <c r="B126" i="7"/>
  <c r="B143" i="7"/>
  <c r="B153" i="7"/>
  <c r="B145" i="7"/>
  <c r="B48" i="7"/>
  <c r="B49" i="7" l="1"/>
  <c r="B50" i="7"/>
  <c r="B51" i="7"/>
  <c r="B52" i="7"/>
  <c r="B53" i="7"/>
  <c r="B54" i="7"/>
  <c r="B55" i="7"/>
  <c r="B56" i="7"/>
  <c r="B57" i="7"/>
  <c r="B58" i="7"/>
  <c r="B59" i="7"/>
  <c r="B60" i="7"/>
  <c r="B61" i="7"/>
  <c r="D5" i="7" l="1"/>
  <c r="C11" i="7"/>
  <c r="C13" i="7"/>
  <c r="D46" i="7"/>
  <c r="D44" i="7"/>
  <c r="D42" i="7"/>
  <c r="D40" i="7"/>
  <c r="D38" i="7"/>
  <c r="D36" i="7"/>
  <c r="C36" i="7"/>
  <c r="C34" i="7"/>
  <c r="C46" i="7"/>
  <c r="C44" i="7"/>
  <c r="C42" i="7"/>
  <c r="C40" i="7"/>
  <c r="C38" i="7"/>
  <c r="B36" i="7"/>
  <c r="F35" i="7"/>
  <c r="B34" i="7"/>
  <c r="F33" i="7"/>
  <c r="C9" i="7"/>
  <c r="C7" i="7"/>
  <c r="D16" i="7"/>
  <c r="C29" i="7"/>
  <c r="B46" i="7"/>
  <c r="F45" i="7"/>
  <c r="B44" i="7"/>
  <c r="F43" i="7"/>
  <c r="B42" i="7"/>
  <c r="F41" i="7"/>
  <c r="B40" i="7"/>
  <c r="F39" i="7"/>
  <c r="B38" i="7"/>
  <c r="F37" i="7"/>
  <c r="E35" i="7"/>
  <c r="E33" i="7"/>
  <c r="E45" i="7"/>
  <c r="E43" i="7"/>
  <c r="E41" i="7"/>
  <c r="E39" i="7"/>
  <c r="E37" i="7"/>
  <c r="D35" i="7"/>
  <c r="D33" i="7"/>
  <c r="D45" i="7"/>
  <c r="D43" i="7"/>
  <c r="D41" i="7"/>
  <c r="D39" i="7"/>
  <c r="D37" i="7"/>
  <c r="C35" i="7"/>
  <c r="C33" i="7"/>
  <c r="C45" i="7"/>
  <c r="C43" i="7"/>
  <c r="C41" i="7"/>
  <c r="C39" i="7"/>
  <c r="C37" i="7"/>
  <c r="B35" i="7"/>
  <c r="F34" i="7"/>
  <c r="B33" i="7"/>
  <c r="F46" i="7"/>
  <c r="B45" i="7"/>
  <c r="F44" i="7"/>
  <c r="B43" i="7"/>
  <c r="F42" i="7"/>
  <c r="B41" i="7"/>
  <c r="F40" i="7"/>
  <c r="B39" i="7"/>
  <c r="F38" i="7"/>
  <c r="B37" i="7"/>
  <c r="F36" i="7"/>
  <c r="E34" i="7"/>
  <c r="E46" i="7"/>
  <c r="E44" i="7"/>
  <c r="E42" i="7"/>
  <c r="E40" i="7"/>
  <c r="E38" i="7"/>
  <c r="E36" i="7"/>
  <c r="D34" i="7"/>
  <c r="F5" i="7"/>
  <c r="E13" i="7"/>
  <c r="E11" i="7"/>
  <c r="E9" i="7"/>
  <c r="E7" i="7"/>
  <c r="B16" i="7"/>
  <c r="F16" i="7"/>
  <c r="E29" i="7"/>
  <c r="E27" i="7"/>
  <c r="E25" i="7"/>
  <c r="E23" i="7"/>
  <c r="E21" i="7"/>
  <c r="E19" i="7"/>
  <c r="E17" i="7"/>
  <c r="B5" i="7"/>
  <c r="E5" i="7"/>
  <c r="D13" i="7"/>
  <c r="D11" i="7"/>
  <c r="D9" i="7"/>
  <c r="D7" i="7"/>
  <c r="E16" i="7"/>
  <c r="D29" i="7"/>
  <c r="D27" i="7"/>
  <c r="D25" i="7"/>
  <c r="D23" i="7"/>
  <c r="D21" i="7"/>
  <c r="D19" i="7"/>
  <c r="D17" i="7"/>
  <c r="C27" i="7"/>
  <c r="C25" i="7"/>
  <c r="C23" i="7"/>
  <c r="C21" i="7"/>
  <c r="C19" i="7"/>
  <c r="C17" i="7"/>
  <c r="C5" i="7"/>
  <c r="F14" i="7"/>
  <c r="B13" i="7"/>
  <c r="F12" i="7"/>
  <c r="B11" i="7"/>
  <c r="F10" i="7"/>
  <c r="B9" i="7"/>
  <c r="F8" i="7"/>
  <c r="B7" i="7"/>
  <c r="F6" i="7"/>
  <c r="C16" i="7"/>
  <c r="F30" i="7"/>
  <c r="B29" i="7"/>
  <c r="F28" i="7"/>
  <c r="B27" i="7"/>
  <c r="F26" i="7"/>
  <c r="B25" i="7"/>
  <c r="F24" i="7"/>
  <c r="B23" i="7"/>
  <c r="F22" i="7"/>
  <c r="B21" i="7"/>
  <c r="F20" i="7"/>
  <c r="B19" i="7"/>
  <c r="F18" i="7"/>
  <c r="B17" i="7"/>
  <c r="E14" i="7"/>
  <c r="E12" i="7"/>
  <c r="E10" i="7"/>
  <c r="E8" i="7"/>
  <c r="E6" i="7"/>
  <c r="E30" i="7"/>
  <c r="E28" i="7"/>
  <c r="E26" i="7"/>
  <c r="E24" i="7"/>
  <c r="E22" i="7"/>
  <c r="E20" i="7"/>
  <c r="E18" i="7"/>
  <c r="B32" i="7"/>
  <c r="F32" i="7"/>
  <c r="D14" i="7"/>
  <c r="D12" i="7"/>
  <c r="D10" i="7"/>
  <c r="D8" i="7"/>
  <c r="D6" i="7"/>
  <c r="D30" i="7"/>
  <c r="D28" i="7"/>
  <c r="D26" i="7"/>
  <c r="D24" i="7"/>
  <c r="D22" i="7"/>
  <c r="D20" i="7"/>
  <c r="D18" i="7"/>
  <c r="E32" i="7"/>
  <c r="C14" i="7"/>
  <c r="C12" i="7"/>
  <c r="C10" i="7"/>
  <c r="C8" i="7"/>
  <c r="C6" i="7"/>
  <c r="C30" i="7"/>
  <c r="C28" i="7"/>
  <c r="C26" i="7"/>
  <c r="C24" i="7"/>
  <c r="C22" i="7"/>
  <c r="C20" i="7"/>
  <c r="C18" i="7"/>
  <c r="D32" i="7"/>
  <c r="C32" i="7"/>
  <c r="B14" i="7"/>
  <c r="F13" i="7"/>
  <c r="B12" i="7"/>
  <c r="F11" i="7"/>
  <c r="B10" i="7"/>
  <c r="F9" i="7"/>
  <c r="B8" i="7"/>
  <c r="F7" i="7"/>
  <c r="B6" i="7"/>
  <c r="B30" i="7"/>
  <c r="F29" i="7"/>
  <c r="B28" i="7"/>
  <c r="F27" i="7"/>
  <c r="B26" i="7"/>
  <c r="F25" i="7"/>
  <c r="B24" i="7"/>
  <c r="F23" i="7"/>
  <c r="B22" i="7"/>
  <c r="F21" i="7"/>
  <c r="B20" i="7"/>
  <c r="F19" i="7"/>
  <c r="B18" i="7"/>
  <c r="F17" i="7"/>
  <c r="E49" i="7" l="1"/>
  <c r="E57" i="7"/>
  <c r="E54" i="7"/>
  <c r="E51" i="7"/>
  <c r="E63" i="7"/>
  <c r="E59" i="7"/>
  <c r="E56" i="7"/>
  <c r="E53" i="7"/>
  <c r="E58" i="7"/>
  <c r="E61" i="7"/>
  <c r="E55" i="7"/>
  <c r="E60" i="7"/>
  <c r="E52" i="7"/>
  <c r="E15" i="7" l="1"/>
  <c r="B255" i="7" l="1"/>
  <c r="C210" i="7"/>
  <c r="F340" i="7"/>
  <c r="F321" i="7"/>
  <c r="F210" i="7"/>
  <c r="F183" i="7"/>
  <c r="F241" i="7"/>
  <c r="B183" i="7"/>
  <c r="B194" i="7"/>
  <c r="B226" i="7"/>
  <c r="D210" i="7"/>
  <c r="D255" i="7"/>
  <c r="D194" i="7"/>
  <c r="B241" i="7"/>
  <c r="F255" i="7"/>
  <c r="C255" i="7"/>
  <c r="F272" i="7"/>
  <c r="B296" i="7"/>
  <c r="D226" i="7"/>
  <c r="D241" i="7"/>
  <c r="D296" i="7"/>
  <c r="D321" i="7"/>
  <c r="D340" i="7"/>
  <c r="B321" i="7"/>
  <c r="B340" i="7"/>
  <c r="D183" i="7"/>
  <c r="B210" i="7"/>
  <c r="F226" i="7"/>
  <c r="B272" i="7"/>
  <c r="F296" i="7"/>
  <c r="C194" i="7"/>
  <c r="C226" i="7"/>
  <c r="C241" i="7"/>
  <c r="C272" i="7"/>
  <c r="C296" i="7"/>
  <c r="C321" i="7"/>
  <c r="C340" i="7"/>
  <c r="D272" i="7"/>
  <c r="F194" i="7"/>
  <c r="B4" i="7" l="1"/>
  <c r="C142" i="7"/>
  <c r="B117" i="7"/>
  <c r="B15" i="7"/>
  <c r="B47" i="7"/>
  <c r="C161" i="7"/>
  <c r="B62" i="7"/>
  <c r="D358" i="7"/>
  <c r="C358" i="7"/>
  <c r="F358" i="7"/>
  <c r="B358" i="7"/>
  <c r="B161" i="7"/>
  <c r="E142" i="7"/>
  <c r="C93" i="7"/>
  <c r="C76" i="7"/>
  <c r="C62" i="7"/>
  <c r="E47" i="7"/>
  <c r="C15" i="7"/>
  <c r="E31" i="7"/>
  <c r="D47" i="7"/>
  <c r="C117" i="7"/>
  <c r="F31" i="7"/>
  <c r="F161" i="7"/>
  <c r="D31" i="7"/>
  <c r="D15" i="7"/>
  <c r="B93" i="7"/>
  <c r="F4" i="7"/>
  <c r="C47" i="7"/>
  <c r="C4" i="7"/>
  <c r="B142" i="7"/>
  <c r="E117" i="7"/>
  <c r="E93" i="7"/>
  <c r="E76" i="7"/>
  <c r="E62" i="7"/>
  <c r="C31" i="7"/>
  <c r="F15" i="7"/>
  <c r="E4" i="7"/>
  <c r="E161" i="7"/>
  <c r="B76" i="7"/>
  <c r="D62" i="7"/>
  <c r="B31" i="7"/>
  <c r="D4" i="7"/>
  <c r="C372" i="7"/>
  <c r="D365" i="7"/>
  <c r="D179" i="7" l="1"/>
  <c r="J3" i="7"/>
  <c r="K3" i="7"/>
  <c r="F372" i="7"/>
  <c r="F365" i="7"/>
  <c r="E365" i="7"/>
  <c r="C365" i="7"/>
  <c r="C179" i="7"/>
  <c r="B179" i="7"/>
  <c r="F179" i="7"/>
  <c r="E179" i="7"/>
  <c r="D372" i="7"/>
  <c r="E372" i="7" l="1"/>
  <c r="B365" i="7"/>
  <c r="B372" i="7"/>
  <c r="E363" i="7" l="1"/>
  <c r="E370" i="7"/>
  <c r="C363" i="7"/>
  <c r="C370" i="7"/>
  <c r="D363" i="7"/>
  <c r="D370" i="7"/>
  <c r="F370" i="7"/>
  <c r="B370" i="7" l="1"/>
  <c r="B363" i="7"/>
  <c r="F363" i="7"/>
  <c r="E362" i="7" l="1"/>
  <c r="C362" i="7" l="1"/>
  <c r="C369" i="7"/>
  <c r="F369" i="7"/>
  <c r="D362" i="7"/>
  <c r="F362" i="7"/>
  <c r="B369" i="7" l="1"/>
  <c r="B362" i="7"/>
  <c r="D369" i="7"/>
  <c r="E369" i="7"/>
  <c r="E340" i="7" l="1"/>
  <c r="E321" i="7"/>
  <c r="E296" i="7"/>
  <c r="E272" i="7"/>
  <c r="E255" i="7"/>
  <c r="E241" i="7"/>
  <c r="E226" i="7"/>
  <c r="E194" i="7"/>
  <c r="E183" i="7"/>
  <c r="E210" i="7" l="1"/>
  <c r="E358" i="7" s="1"/>
  <c r="C371" i="7" l="1"/>
  <c r="C368" i="7" s="1"/>
  <c r="C364" i="7"/>
  <c r="C361" i="7" s="1"/>
  <c r="E364" i="7"/>
  <c r="E371" i="7" l="1"/>
  <c r="E368" i="7" s="1"/>
  <c r="F364" i="7"/>
  <c r="B364" i="7"/>
  <c r="D371" i="7"/>
  <c r="D364" i="7"/>
  <c r="B371" i="7"/>
  <c r="F371" i="7"/>
  <c r="E361" i="7"/>
  <c r="F361" i="7" l="1"/>
  <c r="B361" i="7"/>
  <c r="D368" i="7"/>
  <c r="B368" i="7"/>
  <c r="D361" i="7"/>
  <c r="F368" i="7"/>
</calcChain>
</file>

<file path=xl/sharedStrings.xml><?xml version="1.0" encoding="utf-8"?>
<sst xmlns="http://schemas.openxmlformats.org/spreadsheetml/2006/main" count="1641" uniqueCount="216">
  <si>
    <t>TABELA 11: Distribuição de clientes por distritos</t>
  </si>
  <si>
    <t>Província de Maputo</t>
  </si>
  <si>
    <t>Cidade de Maputo</t>
  </si>
  <si>
    <t>Cidade da Matola</t>
  </si>
  <si>
    <t>Boane</t>
  </si>
  <si>
    <t>Magude</t>
  </si>
  <si>
    <t>Manhiça</t>
  </si>
  <si>
    <t>Marracuene</t>
  </si>
  <si>
    <t>Matutuíne</t>
  </si>
  <si>
    <t>Namaacha</t>
  </si>
  <si>
    <t>Moamba</t>
  </si>
  <si>
    <t>Gaza</t>
  </si>
  <si>
    <t>Cidade de Xai-Xai</t>
  </si>
  <si>
    <t>Bilene-Macia</t>
  </si>
  <si>
    <t>Chibuto</t>
  </si>
  <si>
    <t>Chicualacuala</t>
  </si>
  <si>
    <t>Chigubo</t>
  </si>
  <si>
    <t>Chókwè</t>
  </si>
  <si>
    <t>Guijá</t>
  </si>
  <si>
    <t>Mabalane</t>
  </si>
  <si>
    <t>Manjacaze</t>
  </si>
  <si>
    <t>Massangena</t>
  </si>
  <si>
    <t>Massingir</t>
  </si>
  <si>
    <t>Chonguene</t>
  </si>
  <si>
    <t>Mapai</t>
  </si>
  <si>
    <t>Limpopo</t>
  </si>
  <si>
    <t>Inhambane</t>
  </si>
  <si>
    <t>Cidade de Inhambane</t>
  </si>
  <si>
    <t>Cidade de Maxixe</t>
  </si>
  <si>
    <t>Funhaloro</t>
  </si>
  <si>
    <t>Govuro</t>
  </si>
  <si>
    <t>Homoine</t>
  </si>
  <si>
    <t>Inharrime</t>
  </si>
  <si>
    <t>Inhassoro</t>
  </si>
  <si>
    <t>Jangamo</t>
  </si>
  <si>
    <t>Mabote</t>
  </si>
  <si>
    <t>Massinga</t>
  </si>
  <si>
    <t>Morrumbene</t>
  </si>
  <si>
    <t>Panda</t>
  </si>
  <si>
    <t>Vilankulo</t>
  </si>
  <si>
    <t>Zavala (Quissico)</t>
  </si>
  <si>
    <t>Sofala</t>
  </si>
  <si>
    <t>Cidade da Beira</t>
  </si>
  <si>
    <t>Buzi</t>
  </si>
  <si>
    <t>Caia</t>
  </si>
  <si>
    <t>Chemba</t>
  </si>
  <si>
    <t>Cheringoma</t>
  </si>
  <si>
    <t>Chibabava</t>
  </si>
  <si>
    <t>Dondo</t>
  </si>
  <si>
    <t>Gorongoza</t>
  </si>
  <si>
    <t>Machanga</t>
  </si>
  <si>
    <t>Maringue</t>
  </si>
  <si>
    <t>Marromeu</t>
  </si>
  <si>
    <t>Muanza</t>
  </si>
  <si>
    <t>Nhamatanda</t>
  </si>
  <si>
    <t>Manica</t>
  </si>
  <si>
    <t>Cidade de Chimoio</t>
  </si>
  <si>
    <t>Bárue</t>
  </si>
  <si>
    <t>Gondola</t>
  </si>
  <si>
    <t>Guro</t>
  </si>
  <si>
    <t>Machaze</t>
  </si>
  <si>
    <t>Macossa</t>
  </si>
  <si>
    <t>Mossurize</t>
  </si>
  <si>
    <t>Sussundenga</t>
  </si>
  <si>
    <t>Tambara</t>
  </si>
  <si>
    <t>Macate</t>
  </si>
  <si>
    <t>Vanduzi</t>
  </si>
  <si>
    <t>Tete</t>
  </si>
  <si>
    <t>Cidade de Tete</t>
  </si>
  <si>
    <t>Angónia</t>
  </si>
  <si>
    <t>Cahora-Bassa</t>
  </si>
  <si>
    <t>Changara</t>
  </si>
  <si>
    <t>Chifunde</t>
  </si>
  <si>
    <t>Chiuta</t>
  </si>
  <si>
    <t>Macanga</t>
  </si>
  <si>
    <t>Mágoe</t>
  </si>
  <si>
    <t>Maravia</t>
  </si>
  <si>
    <t>Moatize</t>
  </si>
  <si>
    <t>Mutarara</t>
  </si>
  <si>
    <t>Tsangano</t>
  </si>
  <si>
    <t>Zumbo</t>
  </si>
  <si>
    <t>Doa</t>
  </si>
  <si>
    <t>Marara</t>
  </si>
  <si>
    <t>Zambézia</t>
  </si>
  <si>
    <t>Cidade de Quelimane</t>
  </si>
  <si>
    <t>Alto Molócuè</t>
  </si>
  <si>
    <t>Chinde</t>
  </si>
  <si>
    <t>Gurúè</t>
  </si>
  <si>
    <t>Ile</t>
  </si>
  <si>
    <t>Inhassunge</t>
  </si>
  <si>
    <t>Lugela</t>
  </si>
  <si>
    <t>Gilé</t>
  </si>
  <si>
    <t>Maganja da Costa</t>
  </si>
  <si>
    <t>Milange</t>
  </si>
  <si>
    <t>Mocuba</t>
  </si>
  <si>
    <t>Mopeia</t>
  </si>
  <si>
    <t>Morrumbala</t>
  </si>
  <si>
    <t>Namacurra</t>
  </si>
  <si>
    <t>Namarroi</t>
  </si>
  <si>
    <t>Nicoadala</t>
  </si>
  <si>
    <t>Pebane</t>
  </si>
  <si>
    <t>Molumbo</t>
  </si>
  <si>
    <t>Mocubela</t>
  </si>
  <si>
    <t>Mulevala</t>
  </si>
  <si>
    <t>Luabo</t>
  </si>
  <si>
    <t>Derre</t>
  </si>
  <si>
    <t>Nampula</t>
  </si>
  <si>
    <t>Cidade de Nampula</t>
  </si>
  <si>
    <t>Cidade de Nacala-Porto</t>
  </si>
  <si>
    <t>Angoche</t>
  </si>
  <si>
    <t>Ilha de Moçambique</t>
  </si>
  <si>
    <t>Lalaua</t>
  </si>
  <si>
    <t>Malema</t>
  </si>
  <si>
    <t>Meconta (Namialo)</t>
  </si>
  <si>
    <t>Mecuburi</t>
  </si>
  <si>
    <t>Memba</t>
  </si>
  <si>
    <t>Mogincual</t>
  </si>
  <si>
    <t>Mogovolas</t>
  </si>
  <si>
    <t>Moma</t>
  </si>
  <si>
    <t>Monapo</t>
  </si>
  <si>
    <t>Mossuril</t>
  </si>
  <si>
    <t>Muecate</t>
  </si>
  <si>
    <t>Murrupula</t>
  </si>
  <si>
    <t>Nacala-Velha</t>
  </si>
  <si>
    <t>Nacaroa</t>
  </si>
  <si>
    <t>Namapa-Erati</t>
  </si>
  <si>
    <t>Rapale-Nampula</t>
  </si>
  <si>
    <t>Ribaué</t>
  </si>
  <si>
    <t>Liupo</t>
  </si>
  <si>
    <t>Larde</t>
  </si>
  <si>
    <t>Cabo-Delgado</t>
  </si>
  <si>
    <t>Cidade de Pemba</t>
  </si>
  <si>
    <t>Ancuabe</t>
  </si>
  <si>
    <t>Balama</t>
  </si>
  <si>
    <t>Chiúre</t>
  </si>
  <si>
    <t>Ibo</t>
  </si>
  <si>
    <t>Macomia</t>
  </si>
  <si>
    <t>Mecufi</t>
  </si>
  <si>
    <t>Meluco</t>
  </si>
  <si>
    <t>Mocimboa da Praia</t>
  </si>
  <si>
    <t>Montepuez</t>
  </si>
  <si>
    <t>Mueda</t>
  </si>
  <si>
    <t>Muidumbe</t>
  </si>
  <si>
    <t>Namuno</t>
  </si>
  <si>
    <t>Nangade</t>
  </si>
  <si>
    <t>Palma</t>
  </si>
  <si>
    <t>Pemba-Metuge</t>
  </si>
  <si>
    <t>Quissanga</t>
  </si>
  <si>
    <t>Niassa</t>
  </si>
  <si>
    <t>Cidade de Lichinga</t>
  </si>
  <si>
    <t>Cuamba</t>
  </si>
  <si>
    <t>Lago</t>
  </si>
  <si>
    <t>Manjune</t>
  </si>
  <si>
    <t>Mandimba</t>
  </si>
  <si>
    <t>Marrupa</t>
  </si>
  <si>
    <t>Maúa</t>
  </si>
  <si>
    <t>Mavago</t>
  </si>
  <si>
    <t>Mecanhelas</t>
  </si>
  <si>
    <t>Mecula</t>
  </si>
  <si>
    <t>Metarica</t>
  </si>
  <si>
    <t>Muembe</t>
  </si>
  <si>
    <t>N´gauma</t>
  </si>
  <si>
    <t>Nipepe</t>
  </si>
  <si>
    <t>Sanga</t>
  </si>
  <si>
    <t>Chimbunhila</t>
  </si>
  <si>
    <t>Total</t>
  </si>
  <si>
    <t>Jan</t>
  </si>
  <si>
    <t>Fev</t>
  </si>
  <si>
    <t>Mar</t>
  </si>
  <si>
    <t>Abril</t>
  </si>
  <si>
    <t>Maio</t>
  </si>
  <si>
    <t>Julho</t>
  </si>
  <si>
    <t>Agosto</t>
  </si>
  <si>
    <t>Setembro</t>
  </si>
  <si>
    <t>Outubro</t>
  </si>
  <si>
    <t>Novembro</t>
  </si>
  <si>
    <t>Dezembro</t>
  </si>
  <si>
    <t>Homens</t>
  </si>
  <si>
    <t>Mulheres</t>
  </si>
  <si>
    <t>Outros</t>
  </si>
  <si>
    <t>0 a 16</t>
  </si>
  <si>
    <t>17 a 21</t>
  </si>
  <si>
    <t>22 a 60</t>
  </si>
  <si>
    <t>Mais de 60</t>
  </si>
  <si>
    <t>TABELA 12: Distribuição de clientes por distritos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</si>
  <si>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</si>
  <si>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</si>
  <si>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</si>
  <si>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</si>
  <si>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</si>
  <si>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</si>
  <si>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</si>
  <si>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</si>
  <si>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</si>
  <si>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Janeiro</t>
  </si>
  <si>
    <t>Fevereiro</t>
  </si>
  <si>
    <t>Março</t>
  </si>
  <si>
    <t>Junho</t>
  </si>
  <si>
    <t>TABELA 13: Volume e valor dos depósitos por distrito</t>
  </si>
  <si>
    <t>Volume</t>
  </si>
  <si>
    <t>Valor</t>
  </si>
  <si>
    <t>TABELA 15: Volume e valor de Transferências por distrito</t>
  </si>
  <si>
    <t>TABELA 14: Volume e valor de Levantamentos por distrito</t>
  </si>
  <si>
    <t>TABELA 16: Volume e valor dos depósitos por distrito</t>
  </si>
  <si>
    <t>Distribuição de subscritores por distrito</t>
  </si>
  <si>
    <t>Distribuição de Agentes por distrito</t>
  </si>
  <si>
    <t>Volume de transacções das IME</t>
  </si>
  <si>
    <t>Transferências</t>
  </si>
  <si>
    <t>Pagamentos de Serviços</t>
  </si>
  <si>
    <t>Valor das transacções das IME</t>
  </si>
  <si>
    <t>Venda de Moeda electrónica (Depósitos)</t>
  </si>
  <si>
    <t>Compra de Moeda Electrónica (Levantamentos)</t>
  </si>
  <si>
    <t>Venda de Moeda Electrónica (Depósitos)</t>
  </si>
  <si>
    <t>Valor e Volume de Transferências IME 2024</t>
  </si>
  <si>
    <t>Ano: 2026</t>
  </si>
  <si>
    <t>Dezembro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</si>
</sst>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-* #,##0.00\ _€_-;\-* #,##0.00\ _€_-;_-* &quot;-&quot;??\ _€_-;_-@_-"/>
    <numFmt numFmtId="167" formatCode="_-* #,##0\ _€_-;\-* #,##0\ _€_-;_-* &quot;-&quot;??\ _€_-;_-@_-"/>
    <numFmt numFmtId="168" formatCode="_-* #,##0_-;\-* #,##0_-;_-* &quot;-&quot;??_-;_-@_-"/>
    <numFmt numFmtId="169" formatCode="[$-409]mmm\-yy;@"/>
    <numFmt numFmtId="170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b/>
      <i/>
      <sz val="14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166" fontId="1" fillId="0" borderId="0" applyFont="0" applyFill="0" applyBorder="0" applyAlignment="0" applyProtection="0"/>
  </cellStyleXfs>
  <cellXfs count="114">
    <xf numFmtId="0" fontId="0" fillId="0" borderId="0" xfId="0"/>
    <xf numFmtId="164" fontId="3" fillId="2" borderId="0" xfId="1" applyFont="1" applyFill="1" applyBorder="1"/>
    <xf numFmtId="164" fontId="3" fillId="3" borderId="0" xfId="1" applyFont="1" applyFill="1" applyBorder="1" applyAlignment="1">
      <alignment horizontal="left"/>
    </xf>
    <xf numFmtId="3" fontId="3" fillId="5" borderId="3" xfId="3" applyNumberFormat="1" applyFont="1" applyFill="1" applyBorder="1"/>
    <xf numFmtId="43" fontId="4" fillId="0" borderId="3" xfId="3" applyFont="1" applyBorder="1"/>
    <xf numFmtId="43" fontId="4" fillId="0" borderId="3" xfId="3" applyFont="1" applyFill="1" applyBorder="1"/>
    <xf numFmtId="43" fontId="3" fillId="5" borderId="3" xfId="3" applyFont="1" applyFill="1" applyBorder="1"/>
    <xf numFmtId="0" fontId="5" fillId="0" borderId="0" xfId="0" applyFont="1"/>
    <xf numFmtId="3" fontId="5" fillId="0" borderId="0" xfId="0" applyNumberFormat="1" applyFont="1"/>
    <xf numFmtId="165" fontId="5" fillId="0" borderId="0" xfId="2" applyNumberFormat="1" applyFont="1"/>
    <xf numFmtId="0" fontId="7" fillId="0" borderId="0" xfId="0" applyFont="1"/>
    <xf numFmtId="0" fontId="8" fillId="0" borderId="0" xfId="0" applyFont="1"/>
    <xf numFmtId="3" fontId="7" fillId="0" borderId="0" xfId="0" applyNumberFormat="1" applyFont="1"/>
    <xf numFmtId="3" fontId="4" fillId="0" borderId="3" xfId="5" applyNumberFormat="1" applyFont="1" applyBorder="1"/>
    <xf numFmtId="164" fontId="3" fillId="3" borderId="7" xfId="1" applyFont="1" applyFill="1" applyBorder="1" applyAlignment="1">
      <alignment horizontal="center"/>
    </xf>
    <xf numFmtId="164" fontId="3" fillId="3" borderId="8" xfId="1" applyFont="1" applyFill="1" applyBorder="1" applyAlignment="1">
      <alignment horizontal="center"/>
    </xf>
    <xf numFmtId="3" fontId="3" fillId="3" borderId="7" xfId="1" applyNumberFormat="1" applyFont="1" applyFill="1" applyBorder="1" applyAlignment="1">
      <alignment horizontal="center"/>
    </xf>
    <xf numFmtId="164" fontId="3" fillId="5" borderId="3" xfId="1" applyFont="1" applyFill="1" applyBorder="1"/>
    <xf numFmtId="167" fontId="3" fillId="5" borderId="3" xfId="1" applyNumberFormat="1" applyFont="1" applyFill="1" applyBorder="1"/>
    <xf numFmtId="165" fontId="7" fillId="0" borderId="0" xfId="2" applyNumberFormat="1" applyFont="1"/>
    <xf numFmtId="164" fontId="4" fillId="0" borderId="3" xfId="1" applyFont="1" applyFill="1" applyBorder="1"/>
    <xf numFmtId="167" fontId="7" fillId="0" borderId="0" xfId="0" applyNumberFormat="1" applyFont="1"/>
    <xf numFmtId="0" fontId="3" fillId="5" borderId="3" xfId="3" applyNumberFormat="1" applyFont="1" applyFill="1" applyBorder="1"/>
    <xf numFmtId="3" fontId="3" fillId="5" borderId="3" xfId="1" applyNumberFormat="1" applyFont="1" applyFill="1" applyBorder="1"/>
    <xf numFmtId="164" fontId="4" fillId="0" borderId="0" xfId="1" applyFont="1" applyFill="1" applyBorder="1"/>
    <xf numFmtId="1" fontId="4" fillId="0" borderId="0" xfId="1" applyNumberFormat="1" applyFont="1" applyFill="1" applyBorder="1" applyAlignment="1">
      <alignment horizontal="center"/>
    </xf>
    <xf numFmtId="9" fontId="7" fillId="0" borderId="0" xfId="2" applyFont="1"/>
    <xf numFmtId="0" fontId="7" fillId="0" borderId="0" xfId="0" applyFont="1" applyAlignment="1">
      <alignment horizontal="center"/>
    </xf>
    <xf numFmtId="165" fontId="10" fillId="0" borderId="0" xfId="2" applyNumberFormat="1" applyFont="1"/>
    <xf numFmtId="0" fontId="2" fillId="0" borderId="0" xfId="0" applyFont="1"/>
    <xf numFmtId="164" fontId="2" fillId="0" borderId="0" xfId="1" applyFont="1"/>
    <xf numFmtId="3" fontId="2" fillId="0" borderId="0" xfId="0" applyNumberFormat="1" applyFont="1"/>
    <xf numFmtId="0" fontId="11" fillId="0" borderId="0" xfId="0" applyFont="1"/>
    <xf numFmtId="0" fontId="12" fillId="0" borderId="0" xfId="0" applyFont="1"/>
    <xf numFmtId="9" fontId="13" fillId="0" borderId="0" xfId="2" applyFont="1"/>
    <xf numFmtId="164" fontId="3" fillId="0" borderId="0" xfId="1" applyFont="1" applyFill="1" applyBorder="1"/>
    <xf numFmtId="0" fontId="2" fillId="0" borderId="9" xfId="0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164" fontId="2" fillId="0" borderId="9" xfId="1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3" fillId="0" borderId="0" xfId="0" applyFont="1"/>
    <xf numFmtId="168" fontId="3" fillId="5" borderId="3" xfId="1" applyNumberFormat="1" applyFont="1" applyFill="1" applyBorder="1"/>
    <xf numFmtId="164" fontId="0" fillId="0" borderId="0" xfId="1" applyFont="1"/>
    <xf numFmtId="167" fontId="0" fillId="0" borderId="0" xfId="0" applyNumberFormat="1"/>
    <xf numFmtId="3" fontId="0" fillId="0" borderId="0" xfId="0" applyNumberFormat="1"/>
    <xf numFmtId="167" fontId="14" fillId="0" borderId="0" xfId="0" applyNumberFormat="1" applyFont="1"/>
    <xf numFmtId="43" fontId="0" fillId="0" borderId="0" xfId="0" applyNumberFormat="1"/>
    <xf numFmtId="0" fontId="14" fillId="0" borderId="0" xfId="0" applyFont="1"/>
    <xf numFmtId="9" fontId="0" fillId="0" borderId="0" xfId="2" applyFont="1"/>
    <xf numFmtId="9" fontId="9" fillId="0" borderId="0" xfId="2" applyFont="1"/>
    <xf numFmtId="167" fontId="3" fillId="5" borderId="3" xfId="6" applyNumberFormat="1" applyFont="1" applyFill="1" applyBorder="1"/>
    <xf numFmtId="3" fontId="3" fillId="5" borderId="3" xfId="6" applyNumberFormat="1" applyFont="1" applyFill="1" applyBorder="1"/>
    <xf numFmtId="0" fontId="18" fillId="4" borderId="11" xfId="0" applyFont="1" applyFill="1" applyBorder="1"/>
    <xf numFmtId="169" fontId="18" fillId="4" borderId="10" xfId="0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43" fontId="4" fillId="0" borderId="4" xfId="3" applyFont="1" applyBorder="1"/>
    <xf numFmtId="0" fontId="18" fillId="3" borderId="0" xfId="0" applyFont="1" applyFill="1" applyAlignment="1">
      <alignment horizontal="left"/>
    </xf>
    <xf numFmtId="0" fontId="17" fillId="4" borderId="0" xfId="0" applyFont="1" applyFill="1" applyAlignment="1">
      <alignment horizontal="left" indent="1"/>
    </xf>
    <xf numFmtId="0" fontId="18" fillId="4" borderId="0" xfId="0" applyFont="1" applyFill="1" applyAlignment="1">
      <alignment horizontal="left" indent="1"/>
    </xf>
    <xf numFmtId="3" fontId="18" fillId="3" borderId="0" xfId="0" applyNumberFormat="1" applyFont="1" applyFill="1" applyAlignment="1">
      <alignment horizontal="center"/>
    </xf>
    <xf numFmtId="168" fontId="0" fillId="0" borderId="0" xfId="0" applyNumberFormat="1"/>
    <xf numFmtId="165" fontId="0" fillId="0" borderId="0" xfId="2" applyNumberFormat="1" applyFont="1"/>
    <xf numFmtId="164" fontId="5" fillId="0" borderId="0" xfId="0" applyNumberFormat="1" applyFont="1"/>
    <xf numFmtId="164" fontId="15" fillId="0" borderId="0" xfId="0" applyNumberFormat="1" applyFont="1"/>
    <xf numFmtId="164" fontId="15" fillId="0" borderId="0" xfId="2" applyNumberFormat="1" applyFont="1"/>
    <xf numFmtId="164" fontId="0" fillId="0" borderId="0" xfId="0" applyNumberFormat="1"/>
    <xf numFmtId="164" fontId="3" fillId="4" borderId="1" xfId="3" applyNumberFormat="1" applyFont="1" applyFill="1" applyBorder="1" applyAlignment="1"/>
    <xf numFmtId="164" fontId="2" fillId="4" borderId="3" xfId="0" applyNumberFormat="1" applyFont="1" applyFill="1" applyBorder="1" applyAlignment="1">
      <alignment horizontal="center"/>
    </xf>
    <xf numFmtId="164" fontId="11" fillId="4" borderId="3" xfId="0" applyNumberFormat="1" applyFont="1" applyFill="1" applyBorder="1" applyAlignment="1">
      <alignment horizontal="center"/>
    </xf>
    <xf numFmtId="164" fontId="3" fillId="4" borderId="2" xfId="3" applyNumberFormat="1" applyFont="1" applyFill="1" applyBorder="1" applyAlignment="1"/>
    <xf numFmtId="164" fontId="3" fillId="5" borderId="3" xfId="3" applyNumberFormat="1" applyFont="1" applyFill="1" applyBorder="1"/>
    <xf numFmtId="164" fontId="3" fillId="5" borderId="3" xfId="4" applyNumberFormat="1" applyFont="1" applyFill="1" applyBorder="1"/>
    <xf numFmtId="164" fontId="0" fillId="0" borderId="0" xfId="2" applyNumberFormat="1" applyFont="1"/>
    <xf numFmtId="164" fontId="4" fillId="0" borderId="3" xfId="3" applyNumberFormat="1" applyFont="1" applyBorder="1"/>
    <xf numFmtId="164" fontId="4" fillId="0" borderId="3" xfId="5" applyNumberFormat="1" applyFont="1" applyBorder="1"/>
    <xf numFmtId="164" fontId="4" fillId="0" borderId="3" xfId="3" applyNumberFormat="1" applyFont="1" applyFill="1" applyBorder="1"/>
    <xf numFmtId="164" fontId="7" fillId="0" borderId="0" xfId="0" applyNumberFormat="1" applyFont="1"/>
    <xf numFmtId="164" fontId="8" fillId="0" borderId="0" xfId="0" applyNumberFormat="1" applyFont="1"/>
    <xf numFmtId="164" fontId="16" fillId="0" borderId="0" xfId="0" applyNumberFormat="1" applyFont="1"/>
    <xf numFmtId="164" fontId="14" fillId="0" borderId="0" xfId="2" applyNumberFormat="1" applyFont="1"/>
    <xf numFmtId="164" fontId="14" fillId="0" borderId="0" xfId="0" applyNumberFormat="1" applyFont="1"/>
    <xf numFmtId="170" fontId="3" fillId="5" borderId="3" xfId="3" applyNumberFormat="1" applyFont="1" applyFill="1" applyBorder="1"/>
    <xf numFmtId="168" fontId="3" fillId="5" borderId="3" xfId="3" applyNumberFormat="1" applyFont="1" applyFill="1" applyBorder="1"/>
    <xf numFmtId="168" fontId="7" fillId="0" borderId="0" xfId="0" applyNumberFormat="1" applyFont="1"/>
    <xf numFmtId="9" fontId="14" fillId="0" borderId="0" xfId="2" applyFont="1"/>
    <xf numFmtId="167" fontId="4" fillId="5" borderId="3" xfId="1" applyNumberFormat="1" applyFont="1" applyFill="1" applyBorder="1"/>
    <xf numFmtId="164" fontId="4" fillId="5" borderId="3" xfId="1" applyFont="1" applyFill="1" applyBorder="1"/>
    <xf numFmtId="3" fontId="4" fillId="8" borderId="3" xfId="5" applyNumberFormat="1" applyFont="1" applyFill="1" applyBorder="1"/>
    <xf numFmtId="43" fontId="18" fillId="3" borderId="0" xfId="0" applyNumberFormat="1" applyFont="1" applyFill="1" applyAlignment="1">
      <alignment horizontal="left"/>
    </xf>
    <xf numFmtId="0" fontId="0" fillId="9" borderId="0" xfId="0" applyFill="1"/>
    <xf numFmtId="0" fontId="18" fillId="4" borderId="3" xfId="0" applyFont="1" applyFill="1" applyBorder="1"/>
    <xf numFmtId="164" fontId="18" fillId="3" borderId="0" xfId="1" applyFont="1" applyFill="1" applyAlignment="1">
      <alignment horizontal="left"/>
    </xf>
    <xf numFmtId="170" fontId="0" fillId="0" borderId="0" xfId="0" applyNumberFormat="1"/>
    <xf numFmtId="1" fontId="0" fillId="0" borderId="0" xfId="0" applyNumberFormat="1"/>
    <xf numFmtId="1" fontId="0" fillId="0" borderId="0" xfId="2" applyNumberFormat="1" applyFont="1"/>
    <xf numFmtId="168" fontId="0" fillId="0" borderId="0" xfId="1" applyNumberFormat="1" applyFont="1"/>
    <xf numFmtId="164" fontId="2" fillId="4" borderId="4" xfId="0" applyNumberFormat="1" applyFont="1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center"/>
    </xf>
    <xf numFmtId="164" fontId="2" fillId="4" borderId="6" xfId="0" applyNumberFormat="1" applyFont="1" applyFill="1" applyBorder="1" applyAlignment="1">
      <alignment horizontal="center"/>
    </xf>
    <xf numFmtId="164" fontId="11" fillId="4" borderId="4" xfId="0" applyNumberFormat="1" applyFont="1" applyFill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/>
    </xf>
    <xf numFmtId="164" fontId="11" fillId="4" borderId="6" xfId="0" applyNumberFormat="1" applyFont="1" applyFill="1" applyBorder="1" applyAlignment="1">
      <alignment horizontal="center"/>
    </xf>
    <xf numFmtId="164" fontId="2" fillId="6" borderId="4" xfId="0" applyNumberFormat="1" applyFont="1" applyFill="1" applyBorder="1" applyAlignment="1">
      <alignment horizontal="center"/>
    </xf>
    <xf numFmtId="164" fontId="2" fillId="6" borderId="5" xfId="0" applyNumberFormat="1" applyFont="1" applyFill="1" applyBorder="1" applyAlignment="1">
      <alignment horizontal="center"/>
    </xf>
    <xf numFmtId="164" fontId="2" fillId="6" borderId="6" xfId="0" applyNumberFormat="1" applyFont="1" applyFill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/>
    </xf>
    <xf numFmtId="164" fontId="11" fillId="6" borderId="5" xfId="0" applyNumberFormat="1" applyFont="1" applyFill="1" applyBorder="1" applyAlignment="1">
      <alignment horizontal="center"/>
    </xf>
    <xf numFmtId="164" fontId="11" fillId="6" borderId="6" xfId="0" applyNumberFormat="1" applyFont="1" applyFill="1" applyBorder="1" applyAlignment="1">
      <alignment horizontal="center"/>
    </xf>
    <xf numFmtId="164" fontId="3" fillId="3" borderId="4" xfId="1" applyFont="1" applyFill="1" applyBorder="1" applyAlignment="1">
      <alignment horizontal="center"/>
    </xf>
    <xf numFmtId="164" fontId="3" fillId="3" borderId="6" xfId="1" applyFont="1" applyFill="1" applyBorder="1" applyAlignment="1">
      <alignment horizontal="center"/>
    </xf>
    <xf numFmtId="164" fontId="3" fillId="7" borderId="4" xfId="1" applyFont="1" applyFill="1" applyBorder="1" applyAlignment="1">
      <alignment horizontal="center"/>
    </xf>
    <xf numFmtId="164" fontId="3" fillId="7" borderId="6" xfId="1" applyFont="1" applyFill="1" applyBorder="1" applyAlignment="1">
      <alignment horizontal="center"/>
    </xf>
    <xf numFmtId="3" fontId="3" fillId="3" borderId="4" xfId="1" applyNumberFormat="1" applyFont="1" applyFill="1" applyBorder="1" applyAlignment="1">
      <alignment horizontal="center"/>
    </xf>
    <xf numFmtId="3" fontId="3" fillId="3" borderId="6" xfId="1" applyNumberFormat="1" applyFont="1" applyFill="1" applyBorder="1" applyAlignment="1">
      <alignment horizontal="center"/>
    </xf>
  </cellXfs>
  <cellStyles count="7">
    <cellStyle name="Comma" xfId="1" builtinId="3"/>
    <cellStyle name="Comma 2 4" xfId="6" xr:uid="{00000000-0005-0000-0000-000001000000}"/>
    <cellStyle name="Comma 4" xfId="3" xr:uid="{00000000-0005-0000-0000-000002000000}"/>
    <cellStyle name="Comma 4 2 2" xfId="4" xr:uid="{00000000-0005-0000-0000-000003000000}"/>
    <cellStyle name="Normal" xfId="0" builtinId="0"/>
    <cellStyle name="Normal 3" xfId="5" xr:uid="{00000000-0005-0000-0000-000005000000}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bscritores%20das%20IME%20202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gentes%20202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 KESH"/>
      <sheetName val="M Pesa"/>
      <sheetName val="M Mola"/>
      <sheetName val="Total"/>
      <sheetName val="subscritores das IME 2026"/>
    </sheetNames>
    <sheetDataSet>
      <sheetData sheetId="0"/>
      <sheetData sheetId="1"/>
      <sheetData sheetId="2"/>
      <sheetData sheetId="3">
        <row r="7">
          <cell r="B7">
            <v>0</v>
          </cell>
        </row>
        <row r="50">
          <cell r="T50">
            <v>1379</v>
          </cell>
          <cell r="U50">
            <v>77834</v>
          </cell>
          <cell r="V50">
            <v>457034</v>
          </cell>
          <cell r="W50">
            <v>24723</v>
          </cell>
          <cell r="X50">
            <v>1020</v>
          </cell>
          <cell r="Y50">
            <v>70326</v>
          </cell>
          <cell r="Z50">
            <v>409083</v>
          </cell>
          <cell r="AA50">
            <v>22913</v>
          </cell>
          <cell r="AB50">
            <v>438</v>
          </cell>
        </row>
        <row r="51">
          <cell r="T51">
            <v>106</v>
          </cell>
          <cell r="U51">
            <v>7181</v>
          </cell>
          <cell r="V51">
            <v>43575</v>
          </cell>
          <cell r="W51">
            <v>2723</v>
          </cell>
          <cell r="X51">
            <v>33</v>
          </cell>
          <cell r="Y51">
            <v>6684</v>
          </cell>
          <cell r="Z51">
            <v>35666</v>
          </cell>
          <cell r="AA51">
            <v>3041</v>
          </cell>
          <cell r="AB51">
            <v>7</v>
          </cell>
        </row>
        <row r="52">
          <cell r="T52">
            <v>124</v>
          </cell>
          <cell r="U52">
            <v>13405</v>
          </cell>
          <cell r="V52">
            <v>82632</v>
          </cell>
          <cell r="W52">
            <v>6706</v>
          </cell>
          <cell r="X52">
            <v>82</v>
          </cell>
          <cell r="Y52">
            <v>11392</v>
          </cell>
          <cell r="Z52">
            <v>69416</v>
          </cell>
          <cell r="AA52">
            <v>7413</v>
          </cell>
          <cell r="AB52">
            <v>7</v>
          </cell>
        </row>
        <row r="53">
          <cell r="T53">
            <v>38</v>
          </cell>
          <cell r="U53">
            <v>3402</v>
          </cell>
          <cell r="V53">
            <v>19688</v>
          </cell>
          <cell r="W53">
            <v>1383</v>
          </cell>
          <cell r="X53">
            <v>21</v>
          </cell>
          <cell r="Y53">
            <v>2816</v>
          </cell>
          <cell r="Z53">
            <v>14123</v>
          </cell>
          <cell r="AA53">
            <v>1503</v>
          </cell>
          <cell r="AB53">
            <v>1</v>
          </cell>
        </row>
        <row r="54">
          <cell r="T54">
            <v>58</v>
          </cell>
          <cell r="U54">
            <v>3863</v>
          </cell>
          <cell r="V54">
            <v>19853</v>
          </cell>
          <cell r="W54">
            <v>1110</v>
          </cell>
          <cell r="X54">
            <v>33</v>
          </cell>
          <cell r="Y54">
            <v>3482</v>
          </cell>
          <cell r="Z54">
            <v>15029</v>
          </cell>
          <cell r="AA54">
            <v>999</v>
          </cell>
          <cell r="AB54">
            <v>2</v>
          </cell>
        </row>
        <row r="55">
          <cell r="T55">
            <v>112</v>
          </cell>
          <cell r="U55">
            <v>4925</v>
          </cell>
          <cell r="V55">
            <v>29712</v>
          </cell>
          <cell r="W55">
            <v>1823</v>
          </cell>
          <cell r="X55">
            <v>77</v>
          </cell>
          <cell r="Y55">
            <v>4480</v>
          </cell>
          <cell r="Z55">
            <v>25358</v>
          </cell>
          <cell r="AA55">
            <v>1935</v>
          </cell>
          <cell r="AB55">
            <v>3</v>
          </cell>
        </row>
        <row r="56">
          <cell r="T56">
            <v>330</v>
          </cell>
          <cell r="U56">
            <v>17449</v>
          </cell>
          <cell r="V56">
            <v>95993</v>
          </cell>
          <cell r="W56">
            <v>5835</v>
          </cell>
          <cell r="X56">
            <v>237</v>
          </cell>
          <cell r="Y56">
            <v>14194</v>
          </cell>
          <cell r="Z56">
            <v>82219</v>
          </cell>
          <cell r="AA56">
            <v>5203</v>
          </cell>
          <cell r="AB56">
            <v>557</v>
          </cell>
        </row>
        <row r="57">
          <cell r="T57">
            <v>128</v>
          </cell>
          <cell r="U57">
            <v>9566</v>
          </cell>
          <cell r="V57">
            <v>60483</v>
          </cell>
          <cell r="W57">
            <v>3596</v>
          </cell>
          <cell r="X57">
            <v>80</v>
          </cell>
          <cell r="Y57">
            <v>8178</v>
          </cell>
          <cell r="Z57">
            <v>46413</v>
          </cell>
          <cell r="AA57">
            <v>3441</v>
          </cell>
          <cell r="AB57">
            <v>13</v>
          </cell>
        </row>
        <row r="58">
          <cell r="T58">
            <v>62</v>
          </cell>
          <cell r="U58">
            <v>2660</v>
          </cell>
          <cell r="V58">
            <v>10612</v>
          </cell>
          <cell r="W58">
            <v>1364</v>
          </cell>
          <cell r="X58">
            <v>50</v>
          </cell>
          <cell r="Y58">
            <v>2697</v>
          </cell>
          <cell r="Z58">
            <v>12075</v>
          </cell>
          <cell r="AA58">
            <v>2705</v>
          </cell>
          <cell r="AB58">
            <v>1</v>
          </cell>
        </row>
        <row r="59">
          <cell r="T59">
            <v>36</v>
          </cell>
          <cell r="U59">
            <v>5102</v>
          </cell>
          <cell r="V59">
            <v>32041</v>
          </cell>
          <cell r="W59">
            <v>2035</v>
          </cell>
          <cell r="X59">
            <v>16</v>
          </cell>
          <cell r="Y59">
            <v>4830</v>
          </cell>
          <cell r="Z59">
            <v>24243</v>
          </cell>
          <cell r="AA59">
            <v>2171</v>
          </cell>
          <cell r="AB59">
            <v>4</v>
          </cell>
        </row>
        <row r="60">
          <cell r="T60">
            <v>134</v>
          </cell>
          <cell r="U60">
            <v>9071</v>
          </cell>
          <cell r="V60">
            <v>48319</v>
          </cell>
          <cell r="W60">
            <v>2789</v>
          </cell>
          <cell r="X60">
            <v>86</v>
          </cell>
          <cell r="Y60">
            <v>6873</v>
          </cell>
          <cell r="Z60">
            <v>34483</v>
          </cell>
          <cell r="AA60">
            <v>2217</v>
          </cell>
          <cell r="AB60">
            <v>10</v>
          </cell>
        </row>
        <row r="61">
          <cell r="T61">
            <v>21</v>
          </cell>
          <cell r="U61">
            <v>1554</v>
          </cell>
          <cell r="V61">
            <v>10441</v>
          </cell>
          <cell r="W61">
            <v>471</v>
          </cell>
          <cell r="X61">
            <v>9</v>
          </cell>
          <cell r="Y61">
            <v>1458</v>
          </cell>
          <cell r="Z61">
            <v>8333</v>
          </cell>
          <cell r="AA61">
            <v>430</v>
          </cell>
          <cell r="AB61">
            <v>1</v>
          </cell>
        </row>
        <row r="62">
          <cell r="T62">
            <v>158</v>
          </cell>
          <cell r="U62">
            <v>11789</v>
          </cell>
          <cell r="V62">
            <v>74596</v>
          </cell>
          <cell r="W62">
            <v>6374</v>
          </cell>
          <cell r="X62">
            <v>82</v>
          </cell>
          <cell r="Y62">
            <v>9605</v>
          </cell>
          <cell r="Z62">
            <v>61960</v>
          </cell>
          <cell r="AA62">
            <v>6676</v>
          </cell>
          <cell r="AB62">
            <v>347</v>
          </cell>
        </row>
        <row r="63"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</row>
        <row r="65">
          <cell r="T65">
            <v>751</v>
          </cell>
          <cell r="U65">
            <v>56892</v>
          </cell>
          <cell r="V65">
            <v>311263</v>
          </cell>
          <cell r="W65">
            <v>16192</v>
          </cell>
          <cell r="X65">
            <v>537</v>
          </cell>
          <cell r="Y65">
            <v>54423</v>
          </cell>
          <cell r="Z65">
            <v>286905</v>
          </cell>
          <cell r="AA65">
            <v>15681</v>
          </cell>
          <cell r="AB65">
            <v>92</v>
          </cell>
        </row>
        <row r="66">
          <cell r="T66">
            <v>157</v>
          </cell>
          <cell r="U66">
            <v>14047</v>
          </cell>
          <cell r="V66">
            <v>83551</v>
          </cell>
          <cell r="W66">
            <v>4428</v>
          </cell>
          <cell r="X66">
            <v>92</v>
          </cell>
          <cell r="Y66">
            <v>12429</v>
          </cell>
          <cell r="Z66">
            <v>67189</v>
          </cell>
          <cell r="AA66">
            <v>4767</v>
          </cell>
          <cell r="AB66">
            <v>9</v>
          </cell>
        </row>
        <row r="67">
          <cell r="T67">
            <v>178</v>
          </cell>
          <cell r="U67">
            <v>14767</v>
          </cell>
          <cell r="V67">
            <v>95248</v>
          </cell>
          <cell r="W67">
            <v>5950</v>
          </cell>
          <cell r="X67">
            <v>119</v>
          </cell>
          <cell r="Y67">
            <v>12930</v>
          </cell>
          <cell r="Z67">
            <v>77080</v>
          </cell>
          <cell r="AA67">
            <v>5600</v>
          </cell>
          <cell r="AB67">
            <v>19</v>
          </cell>
        </row>
        <row r="68">
          <cell r="T68">
            <v>64</v>
          </cell>
          <cell r="U68">
            <v>5456</v>
          </cell>
          <cell r="V68">
            <v>27729</v>
          </cell>
          <cell r="W68">
            <v>1369</v>
          </cell>
          <cell r="X68">
            <v>38</v>
          </cell>
          <cell r="Y68">
            <v>4641</v>
          </cell>
          <cell r="Z68">
            <v>21448</v>
          </cell>
          <cell r="AA68">
            <v>1551</v>
          </cell>
          <cell r="AB68">
            <v>9</v>
          </cell>
        </row>
        <row r="69">
          <cell r="T69">
            <v>48</v>
          </cell>
          <cell r="U69">
            <v>3748</v>
          </cell>
          <cell r="V69">
            <v>22136</v>
          </cell>
          <cell r="W69">
            <v>1047</v>
          </cell>
          <cell r="X69">
            <v>23</v>
          </cell>
          <cell r="Y69">
            <v>4006</v>
          </cell>
          <cell r="Z69">
            <v>19834</v>
          </cell>
          <cell r="AA69">
            <v>1234</v>
          </cell>
          <cell r="AB69">
            <v>1</v>
          </cell>
        </row>
        <row r="70">
          <cell r="T70">
            <v>12</v>
          </cell>
          <cell r="U70">
            <v>1784</v>
          </cell>
          <cell r="V70">
            <v>11498</v>
          </cell>
          <cell r="W70">
            <v>515</v>
          </cell>
          <cell r="X70">
            <v>5</v>
          </cell>
          <cell r="Y70">
            <v>1755</v>
          </cell>
          <cell r="Z70">
            <v>9029</v>
          </cell>
          <cell r="AA70">
            <v>719</v>
          </cell>
          <cell r="AB70">
            <v>1</v>
          </cell>
        </row>
        <row r="71">
          <cell r="T71">
            <v>209</v>
          </cell>
          <cell r="U71">
            <v>15335</v>
          </cell>
          <cell r="V71">
            <v>102216</v>
          </cell>
          <cell r="W71">
            <v>5184</v>
          </cell>
          <cell r="X71">
            <v>154</v>
          </cell>
          <cell r="Y71">
            <v>15163</v>
          </cell>
          <cell r="Z71">
            <v>88188</v>
          </cell>
          <cell r="AA71">
            <v>5249</v>
          </cell>
          <cell r="AB71">
            <v>7</v>
          </cell>
        </row>
        <row r="72">
          <cell r="T72">
            <v>38</v>
          </cell>
          <cell r="U72">
            <v>3451</v>
          </cell>
          <cell r="V72">
            <v>25180</v>
          </cell>
          <cell r="W72">
            <v>1300</v>
          </cell>
          <cell r="X72">
            <v>17</v>
          </cell>
          <cell r="Y72">
            <v>3652</v>
          </cell>
          <cell r="Z72">
            <v>21624</v>
          </cell>
          <cell r="AA72">
            <v>1521</v>
          </cell>
          <cell r="AB72">
            <v>0</v>
          </cell>
        </row>
        <row r="73">
          <cell r="T73">
            <v>38</v>
          </cell>
          <cell r="U73">
            <v>6815</v>
          </cell>
          <cell r="V73">
            <v>49309</v>
          </cell>
          <cell r="W73">
            <v>2776</v>
          </cell>
          <cell r="X73">
            <v>36</v>
          </cell>
          <cell r="Y73">
            <v>7037</v>
          </cell>
          <cell r="Z73">
            <v>42208</v>
          </cell>
          <cell r="AA73">
            <v>3131</v>
          </cell>
          <cell r="AB73">
            <v>1</v>
          </cell>
        </row>
        <row r="74">
          <cell r="T74">
            <v>15</v>
          </cell>
          <cell r="U74">
            <v>2347</v>
          </cell>
          <cell r="V74">
            <v>12210</v>
          </cell>
          <cell r="W74">
            <v>640</v>
          </cell>
          <cell r="X74">
            <v>6</v>
          </cell>
          <cell r="Y74">
            <v>2274</v>
          </cell>
          <cell r="Z74">
            <v>9427</v>
          </cell>
          <cell r="AA74">
            <v>643</v>
          </cell>
          <cell r="AB74">
            <v>0</v>
          </cell>
        </row>
        <row r="75">
          <cell r="T75">
            <v>19</v>
          </cell>
          <cell r="U75">
            <v>2476</v>
          </cell>
          <cell r="V75">
            <v>17401</v>
          </cell>
          <cell r="W75">
            <v>949</v>
          </cell>
          <cell r="X75">
            <v>9</v>
          </cell>
          <cell r="Y75">
            <v>2254</v>
          </cell>
          <cell r="Z75">
            <v>13006</v>
          </cell>
          <cell r="AA75">
            <v>929</v>
          </cell>
          <cell r="AB75">
            <v>0</v>
          </cell>
        </row>
        <row r="76">
          <cell r="T76">
            <v>36</v>
          </cell>
          <cell r="U76">
            <v>8117</v>
          </cell>
          <cell r="V76">
            <v>50565</v>
          </cell>
          <cell r="W76">
            <v>2786</v>
          </cell>
          <cell r="X76">
            <v>45</v>
          </cell>
          <cell r="Y76">
            <v>8236</v>
          </cell>
          <cell r="Z76">
            <v>43597</v>
          </cell>
          <cell r="AA76">
            <v>2999</v>
          </cell>
          <cell r="AB76">
            <v>4</v>
          </cell>
        </row>
        <row r="77"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</row>
        <row r="79">
          <cell r="T79">
            <v>499</v>
          </cell>
          <cell r="U79">
            <v>37494</v>
          </cell>
          <cell r="V79">
            <v>241057</v>
          </cell>
          <cell r="W79">
            <v>9384</v>
          </cell>
          <cell r="X79">
            <v>413</v>
          </cell>
          <cell r="Y79">
            <v>37280</v>
          </cell>
          <cell r="Z79">
            <v>209538</v>
          </cell>
          <cell r="AA79">
            <v>8634</v>
          </cell>
          <cell r="AB79">
            <v>119</v>
          </cell>
        </row>
        <row r="80">
          <cell r="T80">
            <v>265</v>
          </cell>
          <cell r="U80">
            <v>19383</v>
          </cell>
          <cell r="V80">
            <v>124808</v>
          </cell>
          <cell r="W80">
            <v>6376</v>
          </cell>
          <cell r="X80">
            <v>167</v>
          </cell>
          <cell r="Y80">
            <v>18304</v>
          </cell>
          <cell r="Z80">
            <v>99629</v>
          </cell>
          <cell r="AA80">
            <v>6152</v>
          </cell>
          <cell r="AB80">
            <v>12</v>
          </cell>
        </row>
        <row r="81">
          <cell r="T81">
            <v>89</v>
          </cell>
          <cell r="U81">
            <v>7492</v>
          </cell>
          <cell r="V81">
            <v>51577</v>
          </cell>
          <cell r="W81">
            <v>2508</v>
          </cell>
          <cell r="X81">
            <v>78</v>
          </cell>
          <cell r="Y81">
            <v>6996</v>
          </cell>
          <cell r="Z81">
            <v>44171</v>
          </cell>
          <cell r="AA81">
            <v>2350</v>
          </cell>
          <cell r="AB81">
            <v>332</v>
          </cell>
        </row>
        <row r="82">
          <cell r="T82">
            <v>154</v>
          </cell>
          <cell r="U82">
            <v>9432</v>
          </cell>
          <cell r="V82">
            <v>54439</v>
          </cell>
          <cell r="W82">
            <v>3297</v>
          </cell>
          <cell r="X82">
            <v>108</v>
          </cell>
          <cell r="Y82">
            <v>8053</v>
          </cell>
          <cell r="Z82">
            <v>41989</v>
          </cell>
          <cell r="AA82">
            <v>3293</v>
          </cell>
          <cell r="AB82">
            <v>561</v>
          </cell>
        </row>
        <row r="83">
          <cell r="T83">
            <v>42</v>
          </cell>
          <cell r="U83">
            <v>2241</v>
          </cell>
          <cell r="V83">
            <v>18058</v>
          </cell>
          <cell r="W83">
            <v>966</v>
          </cell>
          <cell r="X83">
            <v>29</v>
          </cell>
          <cell r="Y83">
            <v>2357</v>
          </cell>
          <cell r="Z83">
            <v>15078</v>
          </cell>
          <cell r="AA83">
            <v>1130</v>
          </cell>
          <cell r="AB83">
            <v>0</v>
          </cell>
        </row>
        <row r="84">
          <cell r="T84">
            <v>47</v>
          </cell>
          <cell r="U84">
            <v>3717</v>
          </cell>
          <cell r="V84">
            <v>23105</v>
          </cell>
          <cell r="W84">
            <v>1169</v>
          </cell>
          <cell r="X84">
            <v>27</v>
          </cell>
          <cell r="Y84">
            <v>3553</v>
          </cell>
          <cell r="Z84">
            <v>18317</v>
          </cell>
          <cell r="AA84">
            <v>990</v>
          </cell>
          <cell r="AB84">
            <v>0</v>
          </cell>
        </row>
        <row r="85">
          <cell r="T85">
            <v>36</v>
          </cell>
          <cell r="U85">
            <v>5600</v>
          </cell>
          <cell r="V85">
            <v>39919</v>
          </cell>
          <cell r="W85">
            <v>1808</v>
          </cell>
          <cell r="X85">
            <v>30</v>
          </cell>
          <cell r="Y85">
            <v>5955</v>
          </cell>
          <cell r="Z85">
            <v>32709</v>
          </cell>
          <cell r="AA85">
            <v>2058</v>
          </cell>
          <cell r="AB85">
            <v>0</v>
          </cell>
        </row>
        <row r="86">
          <cell r="T86">
            <v>36</v>
          </cell>
          <cell r="U86">
            <v>2502</v>
          </cell>
          <cell r="V86">
            <v>17722</v>
          </cell>
          <cell r="W86">
            <v>969</v>
          </cell>
          <cell r="X86">
            <v>47</v>
          </cell>
          <cell r="Y86">
            <v>2741</v>
          </cell>
          <cell r="Z86">
            <v>15579</v>
          </cell>
          <cell r="AA86">
            <v>1153</v>
          </cell>
          <cell r="AB86">
            <v>6</v>
          </cell>
        </row>
        <row r="87">
          <cell r="T87">
            <v>20</v>
          </cell>
          <cell r="U87">
            <v>1060</v>
          </cell>
          <cell r="V87">
            <v>6111</v>
          </cell>
          <cell r="W87">
            <v>329</v>
          </cell>
          <cell r="X87">
            <v>7</v>
          </cell>
          <cell r="Y87">
            <v>881</v>
          </cell>
          <cell r="Z87">
            <v>4618</v>
          </cell>
          <cell r="AA87">
            <v>273</v>
          </cell>
          <cell r="AB87">
            <v>0</v>
          </cell>
        </row>
        <row r="88">
          <cell r="T88">
            <v>360</v>
          </cell>
          <cell r="U88">
            <v>16366</v>
          </cell>
          <cell r="V88">
            <v>103651</v>
          </cell>
          <cell r="W88">
            <v>7006</v>
          </cell>
          <cell r="X88">
            <v>330</v>
          </cell>
          <cell r="Y88">
            <v>14275</v>
          </cell>
          <cell r="Z88">
            <v>91330</v>
          </cell>
          <cell r="AA88">
            <v>6643</v>
          </cell>
          <cell r="AB88">
            <v>34</v>
          </cell>
        </row>
        <row r="89">
          <cell r="T89">
            <v>26</v>
          </cell>
          <cell r="U89">
            <v>4632</v>
          </cell>
          <cell r="V89">
            <v>27312</v>
          </cell>
          <cell r="W89">
            <v>1899</v>
          </cell>
          <cell r="X89">
            <v>16</v>
          </cell>
          <cell r="Y89">
            <v>4086</v>
          </cell>
          <cell r="Z89">
            <v>20258</v>
          </cell>
          <cell r="AA89">
            <v>1804</v>
          </cell>
          <cell r="AB89">
            <v>3</v>
          </cell>
        </row>
        <row r="90">
          <cell r="T90">
            <v>33</v>
          </cell>
          <cell r="U90">
            <v>4879</v>
          </cell>
          <cell r="V90">
            <v>41057</v>
          </cell>
          <cell r="W90">
            <v>1917</v>
          </cell>
          <cell r="X90">
            <v>16</v>
          </cell>
          <cell r="Y90">
            <v>5802</v>
          </cell>
          <cell r="Z90">
            <v>34698</v>
          </cell>
          <cell r="AA90">
            <v>2398</v>
          </cell>
          <cell r="AB90">
            <v>0</v>
          </cell>
        </row>
        <row r="91">
          <cell r="T91">
            <v>2</v>
          </cell>
          <cell r="U91">
            <v>728</v>
          </cell>
          <cell r="V91">
            <v>6577</v>
          </cell>
          <cell r="W91">
            <v>297</v>
          </cell>
          <cell r="X91">
            <v>1</v>
          </cell>
          <cell r="Y91">
            <v>919</v>
          </cell>
          <cell r="Z91">
            <v>5592</v>
          </cell>
          <cell r="AA91">
            <v>382</v>
          </cell>
          <cell r="AB91">
            <v>0</v>
          </cell>
        </row>
        <row r="92">
          <cell r="T92">
            <v>23</v>
          </cell>
          <cell r="U92">
            <v>2255</v>
          </cell>
          <cell r="V92">
            <v>14583</v>
          </cell>
          <cell r="W92">
            <v>880</v>
          </cell>
          <cell r="X92">
            <v>11</v>
          </cell>
          <cell r="Y92">
            <v>2043</v>
          </cell>
          <cell r="Z92">
            <v>11620</v>
          </cell>
          <cell r="AA92">
            <v>903</v>
          </cell>
          <cell r="AB92">
            <v>0</v>
          </cell>
        </row>
        <row r="93">
          <cell r="T93">
            <v>63</v>
          </cell>
          <cell r="U93">
            <v>4261</v>
          </cell>
          <cell r="V93">
            <v>25227</v>
          </cell>
          <cell r="W93">
            <v>1504</v>
          </cell>
          <cell r="X93">
            <v>51</v>
          </cell>
          <cell r="Y93">
            <v>2874</v>
          </cell>
          <cell r="Z93">
            <v>16465</v>
          </cell>
          <cell r="AA93">
            <v>1231</v>
          </cell>
          <cell r="AB93">
            <v>110</v>
          </cell>
        </row>
        <row r="94"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</row>
        <row r="96">
          <cell r="T96">
            <v>782</v>
          </cell>
          <cell r="U96">
            <v>51520</v>
          </cell>
          <cell r="V96">
            <v>221880</v>
          </cell>
          <cell r="W96">
            <v>14510</v>
          </cell>
          <cell r="X96">
            <v>499</v>
          </cell>
          <cell r="Y96">
            <v>44513</v>
          </cell>
          <cell r="Z96">
            <v>212773</v>
          </cell>
          <cell r="AA96">
            <v>14749</v>
          </cell>
          <cell r="AB96">
            <v>53</v>
          </cell>
        </row>
        <row r="97">
          <cell r="T97">
            <v>205</v>
          </cell>
          <cell r="U97">
            <v>16823</v>
          </cell>
          <cell r="V97">
            <v>99030</v>
          </cell>
          <cell r="W97">
            <v>4593</v>
          </cell>
          <cell r="X97">
            <v>98</v>
          </cell>
          <cell r="Y97">
            <v>14609</v>
          </cell>
          <cell r="Z97">
            <v>77440</v>
          </cell>
          <cell r="AA97">
            <v>4475</v>
          </cell>
          <cell r="AB97">
            <v>8</v>
          </cell>
        </row>
        <row r="98">
          <cell r="T98">
            <v>61</v>
          </cell>
          <cell r="U98">
            <v>3216</v>
          </cell>
          <cell r="V98">
            <v>14926</v>
          </cell>
          <cell r="W98">
            <v>780</v>
          </cell>
          <cell r="X98">
            <v>14</v>
          </cell>
          <cell r="Y98">
            <v>2354</v>
          </cell>
          <cell r="Z98">
            <v>10660</v>
          </cell>
          <cell r="AA98">
            <v>688</v>
          </cell>
          <cell r="AB98">
            <v>2</v>
          </cell>
        </row>
        <row r="99">
          <cell r="T99">
            <v>217</v>
          </cell>
          <cell r="U99">
            <v>21481</v>
          </cell>
          <cell r="V99">
            <v>115745</v>
          </cell>
          <cell r="W99">
            <v>5120</v>
          </cell>
          <cell r="X99">
            <v>130</v>
          </cell>
          <cell r="Y99">
            <v>17317</v>
          </cell>
          <cell r="Z99">
            <v>86537</v>
          </cell>
          <cell r="AA99">
            <v>4988</v>
          </cell>
          <cell r="AB99">
            <v>8</v>
          </cell>
        </row>
        <row r="100">
          <cell r="T100">
            <v>122</v>
          </cell>
          <cell r="U100">
            <v>8468</v>
          </cell>
          <cell r="V100">
            <v>53465</v>
          </cell>
          <cell r="W100">
            <v>2635</v>
          </cell>
          <cell r="X100">
            <v>54</v>
          </cell>
          <cell r="Y100">
            <v>6669</v>
          </cell>
          <cell r="Z100">
            <v>37135</v>
          </cell>
          <cell r="AA100">
            <v>2133</v>
          </cell>
          <cell r="AB100">
            <v>3</v>
          </cell>
        </row>
        <row r="101">
          <cell r="T101">
            <v>77</v>
          </cell>
          <cell r="U101">
            <v>4300</v>
          </cell>
          <cell r="V101">
            <v>19126</v>
          </cell>
          <cell r="W101">
            <v>1134</v>
          </cell>
          <cell r="X101">
            <v>29</v>
          </cell>
          <cell r="Y101">
            <v>3596</v>
          </cell>
          <cell r="Z101">
            <v>16375</v>
          </cell>
          <cell r="AA101">
            <v>1051</v>
          </cell>
          <cell r="AB101">
            <v>1</v>
          </cell>
        </row>
        <row r="102">
          <cell r="T102">
            <v>29</v>
          </cell>
          <cell r="U102">
            <v>5239</v>
          </cell>
          <cell r="V102">
            <v>43186</v>
          </cell>
          <cell r="W102">
            <v>2507</v>
          </cell>
          <cell r="X102">
            <v>18</v>
          </cell>
          <cell r="Y102">
            <v>5181</v>
          </cell>
          <cell r="Z102">
            <v>34872</v>
          </cell>
          <cell r="AA102">
            <v>2792</v>
          </cell>
          <cell r="AB102">
            <v>1</v>
          </cell>
        </row>
        <row r="103">
          <cell r="T103">
            <v>58</v>
          </cell>
          <cell r="U103">
            <v>9366</v>
          </cell>
          <cell r="V103">
            <v>61071</v>
          </cell>
          <cell r="W103">
            <v>2754</v>
          </cell>
          <cell r="X103">
            <v>21</v>
          </cell>
          <cell r="Y103">
            <v>9112</v>
          </cell>
          <cell r="Z103">
            <v>46734</v>
          </cell>
          <cell r="AA103">
            <v>2695</v>
          </cell>
          <cell r="AB103">
            <v>2</v>
          </cell>
        </row>
        <row r="104">
          <cell r="T104">
            <v>98</v>
          </cell>
          <cell r="U104">
            <v>9039</v>
          </cell>
          <cell r="V104">
            <v>53735</v>
          </cell>
          <cell r="W104">
            <v>2852</v>
          </cell>
          <cell r="X104">
            <v>58</v>
          </cell>
          <cell r="Y104">
            <v>8169</v>
          </cell>
          <cell r="Z104">
            <v>46809</v>
          </cell>
          <cell r="AA104">
            <v>2797</v>
          </cell>
          <cell r="AB104">
            <v>0</v>
          </cell>
        </row>
        <row r="105">
          <cell r="T105">
            <v>144</v>
          </cell>
          <cell r="U105">
            <v>17802</v>
          </cell>
          <cell r="V105">
            <v>116868</v>
          </cell>
          <cell r="W105">
            <v>7744</v>
          </cell>
          <cell r="X105">
            <v>71</v>
          </cell>
          <cell r="Y105">
            <v>16472</v>
          </cell>
          <cell r="Z105">
            <v>98774</v>
          </cell>
          <cell r="AA105">
            <v>7589</v>
          </cell>
          <cell r="AB105">
            <v>8</v>
          </cell>
        </row>
        <row r="106">
          <cell r="T106">
            <v>291</v>
          </cell>
          <cell r="U106">
            <v>25507</v>
          </cell>
          <cell r="V106">
            <v>145180</v>
          </cell>
          <cell r="W106">
            <v>8096</v>
          </cell>
          <cell r="X106">
            <v>207</v>
          </cell>
          <cell r="Y106">
            <v>23576</v>
          </cell>
          <cell r="Z106">
            <v>132636</v>
          </cell>
          <cell r="AA106">
            <v>8292</v>
          </cell>
          <cell r="AB106">
            <v>26</v>
          </cell>
        </row>
        <row r="107">
          <cell r="T107">
            <v>73</v>
          </cell>
          <cell r="U107">
            <v>7504</v>
          </cell>
          <cell r="V107">
            <v>43686</v>
          </cell>
          <cell r="W107">
            <v>2414</v>
          </cell>
          <cell r="X107">
            <v>58</v>
          </cell>
          <cell r="Y107">
            <v>7002</v>
          </cell>
          <cell r="Z107">
            <v>34000</v>
          </cell>
          <cell r="AA107">
            <v>2246</v>
          </cell>
          <cell r="AB107">
            <v>6</v>
          </cell>
        </row>
        <row r="108">
          <cell r="T108">
            <v>62</v>
          </cell>
          <cell r="U108">
            <v>9941</v>
          </cell>
          <cell r="V108">
            <v>68147</v>
          </cell>
          <cell r="W108">
            <v>4007</v>
          </cell>
          <cell r="X108">
            <v>20</v>
          </cell>
          <cell r="Y108">
            <v>9780</v>
          </cell>
          <cell r="Z108">
            <v>57307</v>
          </cell>
          <cell r="AA108">
            <v>4417</v>
          </cell>
          <cell r="AB108">
            <v>1</v>
          </cell>
        </row>
        <row r="109">
          <cell r="T109">
            <v>66</v>
          </cell>
          <cell r="U109">
            <v>9339</v>
          </cell>
          <cell r="V109">
            <v>46105</v>
          </cell>
          <cell r="W109">
            <v>2560</v>
          </cell>
          <cell r="X109">
            <v>39</v>
          </cell>
          <cell r="Y109">
            <v>8827</v>
          </cell>
          <cell r="Z109">
            <v>40995</v>
          </cell>
          <cell r="AA109">
            <v>2491</v>
          </cell>
          <cell r="AB109">
            <v>2</v>
          </cell>
        </row>
        <row r="110">
          <cell r="T110">
            <v>45</v>
          </cell>
          <cell r="U110">
            <v>4796</v>
          </cell>
          <cell r="V110">
            <v>30069</v>
          </cell>
          <cell r="W110">
            <v>1293</v>
          </cell>
          <cell r="X110">
            <v>28</v>
          </cell>
          <cell r="Y110">
            <v>3984</v>
          </cell>
          <cell r="Z110">
            <v>21220</v>
          </cell>
          <cell r="AA110">
            <v>1284</v>
          </cell>
          <cell r="AB110">
            <v>1</v>
          </cell>
        </row>
        <row r="111">
          <cell r="T111">
            <v>134</v>
          </cell>
          <cell r="U111">
            <v>14083</v>
          </cell>
          <cell r="V111">
            <v>66711</v>
          </cell>
          <cell r="W111">
            <v>3834</v>
          </cell>
          <cell r="X111">
            <v>101</v>
          </cell>
          <cell r="Y111">
            <v>12165</v>
          </cell>
          <cell r="Z111">
            <v>57822</v>
          </cell>
          <cell r="AA111">
            <v>3513</v>
          </cell>
          <cell r="AB111">
            <v>11</v>
          </cell>
        </row>
        <row r="112">
          <cell r="T112">
            <v>48</v>
          </cell>
          <cell r="U112">
            <v>8334</v>
          </cell>
          <cell r="V112">
            <v>56711</v>
          </cell>
          <cell r="W112">
            <v>2684</v>
          </cell>
          <cell r="X112">
            <v>20</v>
          </cell>
          <cell r="Y112">
            <v>7496</v>
          </cell>
          <cell r="Z112">
            <v>43030</v>
          </cell>
          <cell r="AA112">
            <v>2901</v>
          </cell>
          <cell r="AB112">
            <v>0</v>
          </cell>
        </row>
        <row r="113">
          <cell r="T113">
            <v>35</v>
          </cell>
          <cell r="U113">
            <v>5548</v>
          </cell>
          <cell r="V113">
            <v>46134</v>
          </cell>
          <cell r="W113">
            <v>2184</v>
          </cell>
          <cell r="X113">
            <v>11</v>
          </cell>
          <cell r="Y113">
            <v>5455</v>
          </cell>
          <cell r="Z113">
            <v>36610</v>
          </cell>
          <cell r="AA113">
            <v>2488</v>
          </cell>
          <cell r="AB113">
            <v>2</v>
          </cell>
        </row>
        <row r="114">
          <cell r="T114">
            <v>30</v>
          </cell>
          <cell r="U114">
            <v>2207</v>
          </cell>
          <cell r="V114">
            <v>13217</v>
          </cell>
          <cell r="W114">
            <v>754</v>
          </cell>
          <cell r="X114">
            <v>9</v>
          </cell>
          <cell r="Y114">
            <v>1147</v>
          </cell>
          <cell r="Z114">
            <v>7546</v>
          </cell>
          <cell r="AA114">
            <v>386</v>
          </cell>
          <cell r="AB114">
            <v>4</v>
          </cell>
        </row>
        <row r="115">
          <cell r="T115">
            <v>16</v>
          </cell>
          <cell r="U115">
            <v>4545</v>
          </cell>
          <cell r="V115">
            <v>35486</v>
          </cell>
          <cell r="W115">
            <v>1578</v>
          </cell>
          <cell r="X115">
            <v>12</v>
          </cell>
          <cell r="Y115">
            <v>5049</v>
          </cell>
          <cell r="Z115">
            <v>29182</v>
          </cell>
          <cell r="AA115">
            <v>1733</v>
          </cell>
          <cell r="AB115">
            <v>0</v>
          </cell>
        </row>
        <row r="116">
          <cell r="T116">
            <v>40</v>
          </cell>
          <cell r="U116">
            <v>1899</v>
          </cell>
          <cell r="V116">
            <v>9350</v>
          </cell>
          <cell r="W116">
            <v>597</v>
          </cell>
          <cell r="X116">
            <v>19</v>
          </cell>
          <cell r="Y116">
            <v>792</v>
          </cell>
          <cell r="Z116">
            <v>4638</v>
          </cell>
          <cell r="AA116">
            <v>281</v>
          </cell>
          <cell r="AB116">
            <v>2</v>
          </cell>
        </row>
        <row r="117">
          <cell r="T117">
            <v>9</v>
          </cell>
          <cell r="U117">
            <v>1530</v>
          </cell>
          <cell r="V117">
            <v>8611</v>
          </cell>
          <cell r="W117">
            <v>502</v>
          </cell>
          <cell r="X117">
            <v>7</v>
          </cell>
          <cell r="Y117">
            <v>881</v>
          </cell>
          <cell r="Z117">
            <v>5130</v>
          </cell>
          <cell r="AA117">
            <v>308</v>
          </cell>
          <cell r="AB117">
            <v>1</v>
          </cell>
        </row>
        <row r="118"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20">
          <cell r="T120">
            <v>1779</v>
          </cell>
          <cell r="U120">
            <v>128840</v>
          </cell>
          <cell r="V120">
            <v>746512</v>
          </cell>
          <cell r="W120">
            <v>39329</v>
          </cell>
          <cell r="X120">
            <v>1207</v>
          </cell>
          <cell r="Y120">
            <v>120932</v>
          </cell>
          <cell r="Z120">
            <v>648582</v>
          </cell>
          <cell r="AA120">
            <v>34629</v>
          </cell>
          <cell r="AB120">
            <v>136</v>
          </cell>
        </row>
        <row r="121">
          <cell r="T121">
            <v>528</v>
          </cell>
          <cell r="U121">
            <v>39085</v>
          </cell>
          <cell r="V121">
            <v>260878</v>
          </cell>
          <cell r="W121">
            <v>17326</v>
          </cell>
          <cell r="X121">
            <v>355</v>
          </cell>
          <cell r="Y121">
            <v>37411</v>
          </cell>
          <cell r="Z121">
            <v>234353</v>
          </cell>
          <cell r="AA121">
            <v>16333</v>
          </cell>
          <cell r="AB121">
            <v>44</v>
          </cell>
        </row>
        <row r="122">
          <cell r="T122">
            <v>315</v>
          </cell>
          <cell r="U122">
            <v>29226</v>
          </cell>
          <cell r="V122">
            <v>188324</v>
          </cell>
          <cell r="W122">
            <v>16802</v>
          </cell>
          <cell r="X122">
            <v>201</v>
          </cell>
          <cell r="Y122">
            <v>24065</v>
          </cell>
          <cell r="Z122">
            <v>156451</v>
          </cell>
          <cell r="AA122">
            <v>16043</v>
          </cell>
          <cell r="AB122">
            <v>9</v>
          </cell>
        </row>
        <row r="123">
          <cell r="T123">
            <v>29</v>
          </cell>
          <cell r="U123">
            <v>4457</v>
          </cell>
          <cell r="V123">
            <v>31741</v>
          </cell>
          <cell r="W123">
            <v>2734</v>
          </cell>
          <cell r="X123">
            <v>40</v>
          </cell>
          <cell r="Y123">
            <v>4241</v>
          </cell>
          <cell r="Z123">
            <v>28378</v>
          </cell>
          <cell r="AA123">
            <v>2558</v>
          </cell>
          <cell r="AB123">
            <v>3</v>
          </cell>
        </row>
        <row r="124">
          <cell r="T124">
            <v>32</v>
          </cell>
          <cell r="U124">
            <v>3183</v>
          </cell>
          <cell r="V124">
            <v>16915</v>
          </cell>
          <cell r="W124">
            <v>621</v>
          </cell>
          <cell r="X124">
            <v>4</v>
          </cell>
          <cell r="Y124">
            <v>2491</v>
          </cell>
          <cell r="Z124">
            <v>11360</v>
          </cell>
          <cell r="AA124">
            <v>619</v>
          </cell>
          <cell r="AB124">
            <v>1</v>
          </cell>
        </row>
        <row r="125">
          <cell r="T125">
            <v>111</v>
          </cell>
          <cell r="U125">
            <v>10468</v>
          </cell>
          <cell r="V125">
            <v>54198</v>
          </cell>
          <cell r="W125">
            <v>2247</v>
          </cell>
          <cell r="X125">
            <v>62</v>
          </cell>
          <cell r="Y125">
            <v>8356</v>
          </cell>
          <cell r="Z125">
            <v>37502</v>
          </cell>
          <cell r="AA125">
            <v>2106</v>
          </cell>
          <cell r="AB125">
            <v>18</v>
          </cell>
        </row>
        <row r="126">
          <cell r="T126">
            <v>237</v>
          </cell>
          <cell r="U126">
            <v>27344</v>
          </cell>
          <cell r="V126">
            <v>196183</v>
          </cell>
          <cell r="W126">
            <v>16814</v>
          </cell>
          <cell r="X126">
            <v>155</v>
          </cell>
          <cell r="Y126">
            <v>22919</v>
          </cell>
          <cell r="Z126">
            <v>180919</v>
          </cell>
          <cell r="AA126">
            <v>16306</v>
          </cell>
          <cell r="AB126">
            <v>13</v>
          </cell>
        </row>
        <row r="127">
          <cell r="T127">
            <v>40</v>
          </cell>
          <cell r="U127">
            <v>6009</v>
          </cell>
          <cell r="V127">
            <v>40388</v>
          </cell>
          <cell r="W127">
            <v>1842</v>
          </cell>
          <cell r="X127">
            <v>22</v>
          </cell>
          <cell r="Y127">
            <v>5458</v>
          </cell>
          <cell r="Z127">
            <v>29905</v>
          </cell>
          <cell r="AA127">
            <v>1664</v>
          </cell>
          <cell r="AB127">
            <v>1</v>
          </cell>
        </row>
        <row r="128">
          <cell r="T128">
            <v>26</v>
          </cell>
          <cell r="U128">
            <v>8570</v>
          </cell>
          <cell r="V128">
            <v>75406</v>
          </cell>
          <cell r="W128">
            <v>4097</v>
          </cell>
          <cell r="X128">
            <v>21</v>
          </cell>
          <cell r="Y128">
            <v>8425</v>
          </cell>
          <cell r="Z128">
            <v>56426</v>
          </cell>
          <cell r="AA128">
            <v>4193</v>
          </cell>
          <cell r="AB128">
            <v>4</v>
          </cell>
        </row>
        <row r="129">
          <cell r="T129">
            <v>28</v>
          </cell>
          <cell r="U129">
            <v>4044</v>
          </cell>
          <cell r="V129">
            <v>33538</v>
          </cell>
          <cell r="W129">
            <v>1865</v>
          </cell>
          <cell r="X129">
            <v>25</v>
          </cell>
          <cell r="Y129">
            <v>4268</v>
          </cell>
          <cell r="Z129">
            <v>27158</v>
          </cell>
          <cell r="AA129">
            <v>2005</v>
          </cell>
          <cell r="AB129">
            <v>0</v>
          </cell>
        </row>
        <row r="130">
          <cell r="T130">
            <v>44</v>
          </cell>
          <cell r="U130">
            <v>10101</v>
          </cell>
          <cell r="V130">
            <v>73746</v>
          </cell>
          <cell r="W130">
            <v>3356</v>
          </cell>
          <cell r="X130">
            <v>21</v>
          </cell>
          <cell r="Y130">
            <v>10577</v>
          </cell>
          <cell r="Z130">
            <v>58910</v>
          </cell>
          <cell r="AA130">
            <v>3728</v>
          </cell>
          <cell r="AB130">
            <v>2</v>
          </cell>
        </row>
        <row r="131">
          <cell r="T131">
            <v>66</v>
          </cell>
          <cell r="U131">
            <v>14298</v>
          </cell>
          <cell r="V131">
            <v>101304</v>
          </cell>
          <cell r="W131">
            <v>5092</v>
          </cell>
          <cell r="X131">
            <v>27</v>
          </cell>
          <cell r="Y131">
            <v>13838</v>
          </cell>
          <cell r="Z131">
            <v>77278</v>
          </cell>
          <cell r="AA131">
            <v>5174</v>
          </cell>
          <cell r="AB131">
            <v>3</v>
          </cell>
        </row>
        <row r="132">
          <cell r="T132">
            <v>97</v>
          </cell>
          <cell r="U132">
            <v>11244</v>
          </cell>
          <cell r="V132">
            <v>80847</v>
          </cell>
          <cell r="W132">
            <v>5058</v>
          </cell>
          <cell r="X132">
            <v>41</v>
          </cell>
          <cell r="Y132">
            <v>10612</v>
          </cell>
          <cell r="Z132">
            <v>64328</v>
          </cell>
          <cell r="AA132">
            <v>4978</v>
          </cell>
          <cell r="AB132">
            <v>4</v>
          </cell>
        </row>
        <row r="133">
          <cell r="T133">
            <v>44</v>
          </cell>
          <cell r="U133">
            <v>3960</v>
          </cell>
          <cell r="V133">
            <v>34763</v>
          </cell>
          <cell r="W133">
            <v>3063</v>
          </cell>
          <cell r="X133">
            <v>14</v>
          </cell>
          <cell r="Y133">
            <v>3667</v>
          </cell>
          <cell r="Z133">
            <v>28035</v>
          </cell>
          <cell r="AA133">
            <v>2864</v>
          </cell>
          <cell r="AB133">
            <v>4</v>
          </cell>
        </row>
        <row r="134">
          <cell r="T134">
            <v>52</v>
          </cell>
          <cell r="U134">
            <v>5296</v>
          </cell>
          <cell r="V134">
            <v>29755</v>
          </cell>
          <cell r="W134">
            <v>1436</v>
          </cell>
          <cell r="X134">
            <v>12</v>
          </cell>
          <cell r="Y134">
            <v>4887</v>
          </cell>
          <cell r="Z134">
            <v>25484</v>
          </cell>
          <cell r="AA134">
            <v>1423</v>
          </cell>
          <cell r="AB134">
            <v>0</v>
          </cell>
        </row>
        <row r="135">
          <cell r="T135">
            <v>74</v>
          </cell>
          <cell r="U135">
            <v>7818</v>
          </cell>
          <cell r="V135">
            <v>48492</v>
          </cell>
          <cell r="W135">
            <v>2249</v>
          </cell>
          <cell r="X135">
            <v>30</v>
          </cell>
          <cell r="Y135">
            <v>7157</v>
          </cell>
          <cell r="Z135">
            <v>36549</v>
          </cell>
          <cell r="AA135">
            <v>2040</v>
          </cell>
          <cell r="AB135">
            <v>1</v>
          </cell>
        </row>
        <row r="136">
          <cell r="T136">
            <v>63</v>
          </cell>
          <cell r="U136">
            <v>3887</v>
          </cell>
          <cell r="V136">
            <v>29459</v>
          </cell>
          <cell r="W136">
            <v>1889</v>
          </cell>
          <cell r="X136">
            <v>50</v>
          </cell>
          <cell r="Y136">
            <v>3817</v>
          </cell>
          <cell r="Z136">
            <v>22727</v>
          </cell>
          <cell r="AA136">
            <v>1826</v>
          </cell>
          <cell r="AB136">
            <v>0</v>
          </cell>
        </row>
        <row r="137">
          <cell r="T137">
            <v>27</v>
          </cell>
          <cell r="U137">
            <v>4920</v>
          </cell>
          <cell r="V137">
            <v>34500</v>
          </cell>
          <cell r="W137">
            <v>1513</v>
          </cell>
          <cell r="X137">
            <v>16</v>
          </cell>
          <cell r="Y137">
            <v>4583</v>
          </cell>
          <cell r="Z137">
            <v>25690</v>
          </cell>
          <cell r="AA137">
            <v>1592</v>
          </cell>
          <cell r="AB137">
            <v>0</v>
          </cell>
        </row>
        <row r="138">
          <cell r="T138">
            <v>50</v>
          </cell>
          <cell r="U138">
            <v>8277</v>
          </cell>
          <cell r="V138">
            <v>63478</v>
          </cell>
          <cell r="W138">
            <v>3217</v>
          </cell>
          <cell r="X138">
            <v>28</v>
          </cell>
          <cell r="Y138">
            <v>7641</v>
          </cell>
          <cell r="Z138">
            <v>47009</v>
          </cell>
          <cell r="AA138">
            <v>3200</v>
          </cell>
          <cell r="AB138">
            <v>6</v>
          </cell>
        </row>
        <row r="139">
          <cell r="T139">
            <v>56</v>
          </cell>
          <cell r="U139">
            <v>12130</v>
          </cell>
          <cell r="V139">
            <v>80073</v>
          </cell>
          <cell r="W139">
            <v>3470</v>
          </cell>
          <cell r="X139">
            <v>38</v>
          </cell>
          <cell r="Y139">
            <v>14065</v>
          </cell>
          <cell r="Z139">
            <v>64403</v>
          </cell>
          <cell r="AA139">
            <v>3644</v>
          </cell>
          <cell r="AB139">
            <v>4</v>
          </cell>
        </row>
        <row r="140">
          <cell r="T140">
            <v>100</v>
          </cell>
          <cell r="U140">
            <v>11240</v>
          </cell>
          <cell r="V140">
            <v>62482</v>
          </cell>
          <cell r="W140">
            <v>2874</v>
          </cell>
          <cell r="X140">
            <v>52</v>
          </cell>
          <cell r="Y140">
            <v>10409</v>
          </cell>
          <cell r="Z140">
            <v>47550</v>
          </cell>
          <cell r="AA140">
            <v>2775</v>
          </cell>
          <cell r="AB140">
            <v>6</v>
          </cell>
        </row>
        <row r="141">
          <cell r="T141">
            <v>25</v>
          </cell>
          <cell r="U141">
            <v>2593</v>
          </cell>
          <cell r="V141">
            <v>15247</v>
          </cell>
          <cell r="W141">
            <v>1257</v>
          </cell>
          <cell r="X141">
            <v>10</v>
          </cell>
          <cell r="Y141">
            <v>1506</v>
          </cell>
          <cell r="Z141">
            <v>10646</v>
          </cell>
          <cell r="AA141">
            <v>896</v>
          </cell>
          <cell r="AB141">
            <v>0</v>
          </cell>
        </row>
        <row r="142">
          <cell r="T142">
            <v>65</v>
          </cell>
          <cell r="U142">
            <v>3204</v>
          </cell>
          <cell r="V142">
            <v>16495</v>
          </cell>
          <cell r="W142">
            <v>649</v>
          </cell>
          <cell r="X142">
            <v>32</v>
          </cell>
          <cell r="Y142">
            <v>1725</v>
          </cell>
          <cell r="Z142">
            <v>8991</v>
          </cell>
          <cell r="AA142">
            <v>393</v>
          </cell>
          <cell r="AB142">
            <v>2</v>
          </cell>
        </row>
        <row r="143"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</row>
        <row r="145">
          <cell r="T145">
            <v>326</v>
          </cell>
          <cell r="U145">
            <v>29351</v>
          </cell>
          <cell r="V145">
            <v>125586</v>
          </cell>
          <cell r="W145">
            <v>6566</v>
          </cell>
          <cell r="X145">
            <v>204</v>
          </cell>
          <cell r="Y145">
            <v>26748</v>
          </cell>
          <cell r="Z145">
            <v>109691</v>
          </cell>
          <cell r="AA145">
            <v>6220</v>
          </cell>
          <cell r="AB145">
            <v>30</v>
          </cell>
        </row>
        <row r="146">
          <cell r="T146">
            <v>142</v>
          </cell>
          <cell r="U146">
            <v>10139</v>
          </cell>
          <cell r="V146">
            <v>58417</v>
          </cell>
          <cell r="W146">
            <v>3347</v>
          </cell>
          <cell r="X146">
            <v>84</v>
          </cell>
          <cell r="Y146">
            <v>9145</v>
          </cell>
          <cell r="Z146">
            <v>44634</v>
          </cell>
          <cell r="AA146">
            <v>3434</v>
          </cell>
          <cell r="AB146">
            <v>4</v>
          </cell>
        </row>
        <row r="147">
          <cell r="T147">
            <v>166</v>
          </cell>
          <cell r="U147">
            <v>10416</v>
          </cell>
          <cell r="V147">
            <v>49170</v>
          </cell>
          <cell r="W147">
            <v>2156</v>
          </cell>
          <cell r="X147">
            <v>98</v>
          </cell>
          <cell r="Y147">
            <v>7098</v>
          </cell>
          <cell r="Z147">
            <v>32691</v>
          </cell>
          <cell r="AA147">
            <v>1816</v>
          </cell>
          <cell r="AB147">
            <v>2</v>
          </cell>
        </row>
        <row r="148">
          <cell r="T148">
            <v>179</v>
          </cell>
          <cell r="U148">
            <v>14607</v>
          </cell>
          <cell r="V148">
            <v>76518</v>
          </cell>
          <cell r="W148">
            <v>3954</v>
          </cell>
          <cell r="X148">
            <v>128</v>
          </cell>
          <cell r="Y148">
            <v>13388</v>
          </cell>
          <cell r="Z148">
            <v>61778</v>
          </cell>
          <cell r="AA148">
            <v>4319</v>
          </cell>
          <cell r="AB148">
            <v>4</v>
          </cell>
        </row>
        <row r="149">
          <cell r="T149">
            <v>6</v>
          </cell>
          <cell r="U149">
            <v>847</v>
          </cell>
          <cell r="V149">
            <v>5627</v>
          </cell>
          <cell r="W149">
            <v>293</v>
          </cell>
          <cell r="X149">
            <v>2</v>
          </cell>
          <cell r="Y149">
            <v>972</v>
          </cell>
          <cell r="Z149">
            <v>4377</v>
          </cell>
          <cell r="AA149">
            <v>282</v>
          </cell>
          <cell r="AB149">
            <v>0</v>
          </cell>
        </row>
        <row r="150">
          <cell r="T150">
            <v>52</v>
          </cell>
          <cell r="U150">
            <v>4196</v>
          </cell>
          <cell r="V150">
            <v>22264</v>
          </cell>
          <cell r="W150">
            <v>2079</v>
          </cell>
          <cell r="X150">
            <v>15</v>
          </cell>
          <cell r="Y150">
            <v>3783</v>
          </cell>
          <cell r="Z150">
            <v>18303</v>
          </cell>
          <cell r="AA150">
            <v>2136</v>
          </cell>
          <cell r="AB150">
            <v>1</v>
          </cell>
        </row>
        <row r="151">
          <cell r="T151">
            <v>26</v>
          </cell>
          <cell r="U151">
            <v>2307</v>
          </cell>
          <cell r="V151">
            <v>13909</v>
          </cell>
          <cell r="W151">
            <v>910</v>
          </cell>
          <cell r="X151">
            <v>13</v>
          </cell>
          <cell r="Y151">
            <v>2230</v>
          </cell>
          <cell r="Z151">
            <v>11223</v>
          </cell>
          <cell r="AA151">
            <v>933</v>
          </cell>
          <cell r="AB151">
            <v>1</v>
          </cell>
        </row>
        <row r="152">
          <cell r="T152">
            <v>23</v>
          </cell>
          <cell r="U152">
            <v>1597</v>
          </cell>
          <cell r="V152">
            <v>7963</v>
          </cell>
          <cell r="W152">
            <v>519</v>
          </cell>
          <cell r="X152">
            <v>20</v>
          </cell>
          <cell r="Y152">
            <v>1372</v>
          </cell>
          <cell r="Z152">
            <v>5547</v>
          </cell>
          <cell r="AA152">
            <v>537</v>
          </cell>
          <cell r="AB152">
            <v>0</v>
          </cell>
        </row>
        <row r="153">
          <cell r="T153">
            <v>56</v>
          </cell>
          <cell r="U153">
            <v>5287</v>
          </cell>
          <cell r="V153">
            <v>32372</v>
          </cell>
          <cell r="W153">
            <v>3061</v>
          </cell>
          <cell r="X153">
            <v>34</v>
          </cell>
          <cell r="Y153">
            <v>3649</v>
          </cell>
          <cell r="Z153">
            <v>24269</v>
          </cell>
          <cell r="AA153">
            <v>3015</v>
          </cell>
          <cell r="AB153">
            <v>0</v>
          </cell>
        </row>
        <row r="154">
          <cell r="T154">
            <v>157</v>
          </cell>
          <cell r="U154">
            <v>19491</v>
          </cell>
          <cell r="V154">
            <v>105692</v>
          </cell>
          <cell r="W154">
            <v>5154</v>
          </cell>
          <cell r="X154">
            <v>99</v>
          </cell>
          <cell r="Y154">
            <v>18935</v>
          </cell>
          <cell r="Z154">
            <v>86398</v>
          </cell>
          <cell r="AA154">
            <v>5426</v>
          </cell>
          <cell r="AB154">
            <v>13</v>
          </cell>
        </row>
        <row r="155">
          <cell r="T155">
            <v>135</v>
          </cell>
          <cell r="U155">
            <v>14128</v>
          </cell>
          <cell r="V155">
            <v>64577</v>
          </cell>
          <cell r="W155">
            <v>6360</v>
          </cell>
          <cell r="X155">
            <v>91</v>
          </cell>
          <cell r="Y155">
            <v>13248</v>
          </cell>
          <cell r="Z155">
            <v>53470</v>
          </cell>
          <cell r="AA155">
            <v>8048</v>
          </cell>
          <cell r="AB155">
            <v>3</v>
          </cell>
        </row>
        <row r="156">
          <cell r="T156">
            <v>15</v>
          </cell>
          <cell r="U156">
            <v>2434</v>
          </cell>
          <cell r="V156">
            <v>13105</v>
          </cell>
          <cell r="W156">
            <v>1593</v>
          </cell>
          <cell r="X156">
            <v>2</v>
          </cell>
          <cell r="Y156">
            <v>2837</v>
          </cell>
          <cell r="Z156">
            <v>10618</v>
          </cell>
          <cell r="AA156">
            <v>1959</v>
          </cell>
          <cell r="AB156">
            <v>0</v>
          </cell>
        </row>
        <row r="157">
          <cell r="T157">
            <v>43</v>
          </cell>
          <cell r="U157">
            <v>7177</v>
          </cell>
          <cell r="V157">
            <v>43697</v>
          </cell>
          <cell r="W157">
            <v>1707</v>
          </cell>
          <cell r="X157">
            <v>20</v>
          </cell>
          <cell r="Y157">
            <v>7051</v>
          </cell>
          <cell r="Z157">
            <v>34174</v>
          </cell>
          <cell r="AA157">
            <v>1965</v>
          </cell>
          <cell r="AB157">
            <v>0</v>
          </cell>
        </row>
        <row r="158">
          <cell r="T158">
            <v>27</v>
          </cell>
          <cell r="U158">
            <v>3928</v>
          </cell>
          <cell r="V158">
            <v>21952</v>
          </cell>
          <cell r="W158">
            <v>2252</v>
          </cell>
          <cell r="X158">
            <v>8</v>
          </cell>
          <cell r="Y158">
            <v>3949</v>
          </cell>
          <cell r="Z158">
            <v>17615</v>
          </cell>
          <cell r="AA158">
            <v>2638</v>
          </cell>
          <cell r="AB158">
            <v>0</v>
          </cell>
        </row>
        <row r="159">
          <cell r="T159">
            <v>103</v>
          </cell>
          <cell r="U159">
            <v>4960</v>
          </cell>
          <cell r="V159">
            <v>37193</v>
          </cell>
          <cell r="W159">
            <v>2508</v>
          </cell>
          <cell r="X159">
            <v>43</v>
          </cell>
          <cell r="Y159">
            <v>2889</v>
          </cell>
          <cell r="Z159">
            <v>23666</v>
          </cell>
          <cell r="AA159">
            <v>1742</v>
          </cell>
          <cell r="AB159">
            <v>6</v>
          </cell>
        </row>
        <row r="160">
          <cell r="T160">
            <v>46</v>
          </cell>
          <cell r="U160">
            <v>10198</v>
          </cell>
          <cell r="V160">
            <v>43489</v>
          </cell>
          <cell r="W160">
            <v>2665</v>
          </cell>
          <cell r="X160">
            <v>21</v>
          </cell>
          <cell r="Y160">
            <v>11650</v>
          </cell>
          <cell r="Z160">
            <v>36802</v>
          </cell>
          <cell r="AA160">
            <v>2996</v>
          </cell>
          <cell r="AB160">
            <v>1</v>
          </cell>
        </row>
        <row r="161">
          <cell r="T161">
            <v>26</v>
          </cell>
          <cell r="U161">
            <v>1355</v>
          </cell>
          <cell r="V161">
            <v>10008</v>
          </cell>
          <cell r="W161">
            <v>555</v>
          </cell>
          <cell r="X161">
            <v>4</v>
          </cell>
          <cell r="Y161">
            <v>1129</v>
          </cell>
          <cell r="Z161">
            <v>7060</v>
          </cell>
          <cell r="AA161">
            <v>683</v>
          </cell>
          <cell r="AB161">
            <v>0</v>
          </cell>
        </row>
        <row r="162"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</row>
        <row r="164">
          <cell r="T164">
            <v>663</v>
          </cell>
          <cell r="U164">
            <v>32054</v>
          </cell>
          <cell r="V164">
            <v>154306</v>
          </cell>
          <cell r="W164">
            <v>8185</v>
          </cell>
          <cell r="X164">
            <v>461</v>
          </cell>
          <cell r="Y164">
            <v>31767</v>
          </cell>
          <cell r="Z164">
            <v>138367</v>
          </cell>
          <cell r="AA164">
            <v>8887</v>
          </cell>
          <cell r="AB164">
            <v>21</v>
          </cell>
        </row>
        <row r="165">
          <cell r="T165">
            <v>341</v>
          </cell>
          <cell r="U165">
            <v>18962</v>
          </cell>
          <cell r="V165">
            <v>101885</v>
          </cell>
          <cell r="W165">
            <v>5316</v>
          </cell>
          <cell r="X165">
            <v>239</v>
          </cell>
          <cell r="Y165">
            <v>16687</v>
          </cell>
          <cell r="Z165">
            <v>83147</v>
          </cell>
          <cell r="AA165">
            <v>5229</v>
          </cell>
          <cell r="AB165">
            <v>5</v>
          </cell>
        </row>
        <row r="166">
          <cell r="T166">
            <v>188</v>
          </cell>
          <cell r="U166">
            <v>7622</v>
          </cell>
          <cell r="V166">
            <v>37449</v>
          </cell>
          <cell r="W166">
            <v>2241</v>
          </cell>
          <cell r="X166">
            <v>94</v>
          </cell>
          <cell r="Y166">
            <v>7144</v>
          </cell>
          <cell r="Z166">
            <v>30230</v>
          </cell>
          <cell r="AA166">
            <v>2577</v>
          </cell>
          <cell r="AB166">
            <v>3</v>
          </cell>
        </row>
        <row r="167">
          <cell r="T167">
            <v>73</v>
          </cell>
          <cell r="U167">
            <v>2841</v>
          </cell>
          <cell r="V167">
            <v>15566</v>
          </cell>
          <cell r="W167">
            <v>844</v>
          </cell>
          <cell r="X167">
            <v>47</v>
          </cell>
          <cell r="Y167">
            <v>2439</v>
          </cell>
          <cell r="Z167">
            <v>11577</v>
          </cell>
          <cell r="AA167">
            <v>859</v>
          </cell>
          <cell r="AB167">
            <v>0</v>
          </cell>
        </row>
        <row r="168">
          <cell r="T168">
            <v>115</v>
          </cell>
          <cell r="U168">
            <v>8811</v>
          </cell>
          <cell r="V168">
            <v>53628</v>
          </cell>
          <cell r="W168">
            <v>3401</v>
          </cell>
          <cell r="X168">
            <v>63</v>
          </cell>
          <cell r="Y168">
            <v>8897</v>
          </cell>
          <cell r="Z168">
            <v>44973</v>
          </cell>
          <cell r="AA168">
            <v>3827</v>
          </cell>
          <cell r="AB168">
            <v>4</v>
          </cell>
        </row>
        <row r="169">
          <cell r="T169">
            <v>92</v>
          </cell>
          <cell r="U169">
            <v>3524</v>
          </cell>
          <cell r="V169">
            <v>19974</v>
          </cell>
          <cell r="W169">
            <v>997</v>
          </cell>
          <cell r="X169">
            <v>46</v>
          </cell>
          <cell r="Y169">
            <v>3155</v>
          </cell>
          <cell r="Z169">
            <v>15881</v>
          </cell>
          <cell r="AA169">
            <v>1066</v>
          </cell>
          <cell r="AB169">
            <v>1</v>
          </cell>
        </row>
        <row r="170">
          <cell r="T170">
            <v>71</v>
          </cell>
          <cell r="U170">
            <v>4814</v>
          </cell>
          <cell r="V170">
            <v>23264</v>
          </cell>
          <cell r="W170">
            <v>1400</v>
          </cell>
          <cell r="X170">
            <v>38</v>
          </cell>
          <cell r="Y170">
            <v>3556</v>
          </cell>
          <cell r="Z170">
            <v>18133</v>
          </cell>
          <cell r="AA170">
            <v>1271</v>
          </cell>
          <cell r="AB170">
            <v>0</v>
          </cell>
        </row>
        <row r="171">
          <cell r="T171">
            <v>9</v>
          </cell>
          <cell r="U171">
            <v>1548</v>
          </cell>
          <cell r="V171">
            <v>8687</v>
          </cell>
          <cell r="W171">
            <v>478</v>
          </cell>
          <cell r="X171">
            <v>11</v>
          </cell>
          <cell r="Y171">
            <v>1348</v>
          </cell>
          <cell r="Z171">
            <v>5765</v>
          </cell>
          <cell r="AA171">
            <v>513</v>
          </cell>
          <cell r="AB171">
            <v>0</v>
          </cell>
        </row>
        <row r="172">
          <cell r="T172">
            <v>98</v>
          </cell>
          <cell r="U172">
            <v>9000</v>
          </cell>
          <cell r="V172">
            <v>51783</v>
          </cell>
          <cell r="W172">
            <v>2803</v>
          </cell>
          <cell r="X172">
            <v>60</v>
          </cell>
          <cell r="Y172">
            <v>7765</v>
          </cell>
          <cell r="Z172">
            <v>40019</v>
          </cell>
          <cell r="AA172">
            <v>2707</v>
          </cell>
          <cell r="AB172">
            <v>2</v>
          </cell>
        </row>
        <row r="173">
          <cell r="T173">
            <v>27</v>
          </cell>
          <cell r="U173">
            <v>1009</v>
          </cell>
          <cell r="V173">
            <v>4353</v>
          </cell>
          <cell r="W173">
            <v>135</v>
          </cell>
          <cell r="X173">
            <v>13</v>
          </cell>
          <cell r="Y173">
            <v>952</v>
          </cell>
          <cell r="Z173">
            <v>3281</v>
          </cell>
          <cell r="AA173">
            <v>165</v>
          </cell>
          <cell r="AB173">
            <v>0</v>
          </cell>
        </row>
        <row r="174">
          <cell r="T174">
            <v>41</v>
          </cell>
          <cell r="U174">
            <v>3250</v>
          </cell>
          <cell r="V174">
            <v>14353</v>
          </cell>
          <cell r="W174">
            <v>677</v>
          </cell>
          <cell r="X174">
            <v>38</v>
          </cell>
          <cell r="Y174">
            <v>2540</v>
          </cell>
          <cell r="Z174">
            <v>11137</v>
          </cell>
          <cell r="AA174">
            <v>807</v>
          </cell>
          <cell r="AB174">
            <v>3</v>
          </cell>
        </row>
        <row r="175">
          <cell r="T175">
            <v>42</v>
          </cell>
          <cell r="U175">
            <v>2304</v>
          </cell>
          <cell r="V175">
            <v>13955</v>
          </cell>
          <cell r="W175">
            <v>803</v>
          </cell>
          <cell r="X175">
            <v>9</v>
          </cell>
          <cell r="Y175">
            <v>2336</v>
          </cell>
          <cell r="Z175">
            <v>11346</v>
          </cell>
          <cell r="AA175">
            <v>835</v>
          </cell>
          <cell r="AB175">
            <v>0</v>
          </cell>
        </row>
        <row r="176">
          <cell r="T176">
            <v>19</v>
          </cell>
          <cell r="U176">
            <v>2221</v>
          </cell>
          <cell r="V176">
            <v>17724</v>
          </cell>
          <cell r="W176">
            <v>1327</v>
          </cell>
          <cell r="X176">
            <v>13</v>
          </cell>
          <cell r="Y176">
            <v>2309</v>
          </cell>
          <cell r="Z176">
            <v>14372</v>
          </cell>
          <cell r="AA176">
            <v>1493</v>
          </cell>
          <cell r="AB176">
            <v>0</v>
          </cell>
        </row>
        <row r="177">
          <cell r="T177">
            <v>47</v>
          </cell>
          <cell r="U177">
            <v>2063</v>
          </cell>
          <cell r="V177">
            <v>11079</v>
          </cell>
          <cell r="W177">
            <v>483</v>
          </cell>
          <cell r="X177">
            <v>8</v>
          </cell>
          <cell r="Y177">
            <v>1804</v>
          </cell>
          <cell r="Z177">
            <v>8065</v>
          </cell>
          <cell r="AA177">
            <v>536</v>
          </cell>
          <cell r="AB177">
            <v>1</v>
          </cell>
        </row>
        <row r="178">
          <cell r="T178">
            <v>26</v>
          </cell>
          <cell r="U178">
            <v>4476</v>
          </cell>
          <cell r="V178">
            <v>32816</v>
          </cell>
          <cell r="W178">
            <v>1994</v>
          </cell>
          <cell r="X178">
            <v>31</v>
          </cell>
          <cell r="Y178">
            <v>4509</v>
          </cell>
          <cell r="Z178">
            <v>25188</v>
          </cell>
          <cell r="AA178">
            <v>2392</v>
          </cell>
          <cell r="AB178">
            <v>234</v>
          </cell>
        </row>
        <row r="179">
          <cell r="T179">
            <v>45</v>
          </cell>
          <cell r="U179">
            <v>3144</v>
          </cell>
          <cell r="V179">
            <v>23063</v>
          </cell>
          <cell r="W179">
            <v>1575</v>
          </cell>
          <cell r="X179">
            <v>12</v>
          </cell>
          <cell r="Y179">
            <v>2771</v>
          </cell>
          <cell r="Z179">
            <v>17833</v>
          </cell>
          <cell r="AA179">
            <v>1634</v>
          </cell>
          <cell r="AB179">
            <v>0</v>
          </cell>
        </row>
        <row r="180"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 KESH"/>
      <sheetName val="M Pesa"/>
      <sheetName val="M Mola"/>
      <sheetName val="Total"/>
      <sheetName val="Agentes 2026"/>
    </sheetNames>
    <sheetDataSet>
      <sheetData sheetId="0"/>
      <sheetData sheetId="1"/>
      <sheetData sheetId="2"/>
      <sheetData sheetId="3">
        <row r="4">
          <cell r="B4">
            <v>67566</v>
          </cell>
          <cell r="C4">
            <v>68453</v>
          </cell>
          <cell r="D4">
            <v>69941</v>
          </cell>
          <cell r="E4">
            <v>71958</v>
          </cell>
          <cell r="F4">
            <v>71177</v>
          </cell>
        </row>
        <row r="5">
          <cell r="B5">
            <v>33950</v>
          </cell>
          <cell r="C5">
            <v>33954</v>
          </cell>
          <cell r="D5">
            <v>34551</v>
          </cell>
          <cell r="E5">
            <v>34562</v>
          </cell>
          <cell r="F5">
            <v>37874</v>
          </cell>
        </row>
        <row r="6">
          <cell r="B6">
            <v>7359</v>
          </cell>
          <cell r="C6">
            <v>7543</v>
          </cell>
          <cell r="D6">
            <v>7718</v>
          </cell>
          <cell r="E6">
            <v>7730</v>
          </cell>
          <cell r="F6">
            <v>8452</v>
          </cell>
        </row>
        <row r="7">
          <cell r="B7">
            <v>936</v>
          </cell>
          <cell r="C7">
            <v>964</v>
          </cell>
          <cell r="D7">
            <v>962</v>
          </cell>
          <cell r="E7">
            <v>1007</v>
          </cell>
          <cell r="F7">
            <v>996</v>
          </cell>
        </row>
        <row r="8">
          <cell r="B8">
            <v>3798</v>
          </cell>
          <cell r="C8">
            <v>3855</v>
          </cell>
          <cell r="D8">
            <v>3948</v>
          </cell>
          <cell r="E8">
            <v>3926</v>
          </cell>
          <cell r="F8">
            <v>4081</v>
          </cell>
        </row>
        <row r="9">
          <cell r="B9">
            <v>9775</v>
          </cell>
          <cell r="C9">
            <v>9766</v>
          </cell>
          <cell r="D9">
            <v>9914</v>
          </cell>
          <cell r="E9">
            <v>9813</v>
          </cell>
          <cell r="F9">
            <v>9888</v>
          </cell>
        </row>
        <row r="10">
          <cell r="B10">
            <v>1112</v>
          </cell>
          <cell r="C10">
            <v>1142</v>
          </cell>
          <cell r="D10">
            <v>1253</v>
          </cell>
          <cell r="E10">
            <v>1487</v>
          </cell>
          <cell r="F10">
            <v>1181</v>
          </cell>
        </row>
        <row r="11">
          <cell r="B11">
            <v>708</v>
          </cell>
          <cell r="C11">
            <v>723</v>
          </cell>
          <cell r="D11">
            <v>701</v>
          </cell>
          <cell r="E11">
            <v>693</v>
          </cell>
          <cell r="F11">
            <v>695</v>
          </cell>
        </row>
        <row r="12">
          <cell r="B12">
            <v>2294</v>
          </cell>
          <cell r="C12">
            <v>2381</v>
          </cell>
          <cell r="D12">
            <v>2453</v>
          </cell>
          <cell r="E12">
            <v>2371</v>
          </cell>
          <cell r="F12">
            <v>2504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5">
          <cell r="B15">
            <v>6928</v>
          </cell>
          <cell r="C15">
            <v>6879</v>
          </cell>
          <cell r="D15">
            <v>6975</v>
          </cell>
          <cell r="E15">
            <v>7146</v>
          </cell>
          <cell r="F15">
            <v>7382</v>
          </cell>
        </row>
        <row r="16">
          <cell r="B16">
            <v>3604</v>
          </cell>
          <cell r="C16">
            <v>3632</v>
          </cell>
          <cell r="D16">
            <v>3686</v>
          </cell>
          <cell r="E16">
            <v>3685</v>
          </cell>
          <cell r="F16">
            <v>3923</v>
          </cell>
        </row>
        <row r="17">
          <cell r="B17">
            <v>3235</v>
          </cell>
          <cell r="C17">
            <v>3312</v>
          </cell>
          <cell r="D17">
            <v>3423</v>
          </cell>
          <cell r="E17">
            <v>3590</v>
          </cell>
          <cell r="F17">
            <v>3621</v>
          </cell>
        </row>
        <row r="18">
          <cell r="B18">
            <v>419</v>
          </cell>
          <cell r="C18">
            <v>424</v>
          </cell>
          <cell r="D18">
            <v>433</v>
          </cell>
          <cell r="E18">
            <v>450</v>
          </cell>
          <cell r="F18">
            <v>450</v>
          </cell>
        </row>
        <row r="19">
          <cell r="B19">
            <v>133</v>
          </cell>
          <cell r="C19">
            <v>129</v>
          </cell>
          <cell r="D19">
            <v>133</v>
          </cell>
          <cell r="E19">
            <v>136</v>
          </cell>
          <cell r="F19">
            <v>138</v>
          </cell>
        </row>
        <row r="20">
          <cell r="B20">
            <v>3449</v>
          </cell>
          <cell r="C20">
            <v>3433</v>
          </cell>
          <cell r="D20">
            <v>3498</v>
          </cell>
          <cell r="E20">
            <v>3620</v>
          </cell>
          <cell r="F20">
            <v>3646</v>
          </cell>
        </row>
        <row r="21">
          <cell r="B21">
            <v>496</v>
          </cell>
          <cell r="C21">
            <v>522</v>
          </cell>
          <cell r="D21">
            <v>542</v>
          </cell>
          <cell r="E21">
            <v>555</v>
          </cell>
          <cell r="F21">
            <v>607</v>
          </cell>
        </row>
        <row r="22">
          <cell r="B22">
            <v>436</v>
          </cell>
          <cell r="C22">
            <v>434</v>
          </cell>
          <cell r="D22">
            <v>438</v>
          </cell>
          <cell r="E22">
            <v>447</v>
          </cell>
          <cell r="F22">
            <v>447</v>
          </cell>
        </row>
        <row r="23">
          <cell r="B23">
            <v>1738</v>
          </cell>
          <cell r="C23">
            <v>1754</v>
          </cell>
          <cell r="D23">
            <v>1810</v>
          </cell>
          <cell r="E23">
            <v>1878</v>
          </cell>
          <cell r="F23">
            <v>1874</v>
          </cell>
        </row>
        <row r="24">
          <cell r="B24">
            <v>213</v>
          </cell>
          <cell r="C24">
            <v>214</v>
          </cell>
          <cell r="D24">
            <v>216</v>
          </cell>
          <cell r="E24">
            <v>223</v>
          </cell>
          <cell r="F24">
            <v>223</v>
          </cell>
        </row>
        <row r="25">
          <cell r="B25">
            <v>346</v>
          </cell>
          <cell r="C25">
            <v>348</v>
          </cell>
          <cell r="D25">
            <v>357</v>
          </cell>
          <cell r="E25">
            <v>363</v>
          </cell>
          <cell r="F25">
            <v>367</v>
          </cell>
        </row>
        <row r="26">
          <cell r="B26">
            <v>2096</v>
          </cell>
          <cell r="C26">
            <v>2174</v>
          </cell>
          <cell r="D26">
            <v>2240</v>
          </cell>
          <cell r="E26">
            <v>2265</v>
          </cell>
          <cell r="F26">
            <v>2357</v>
          </cell>
        </row>
        <row r="27">
          <cell r="B27">
            <v>612</v>
          </cell>
          <cell r="C27">
            <v>610</v>
          </cell>
          <cell r="D27">
            <v>623</v>
          </cell>
          <cell r="E27">
            <v>622</v>
          </cell>
          <cell r="F27">
            <v>636</v>
          </cell>
        </row>
        <row r="28">
          <cell r="B28">
            <v>1748</v>
          </cell>
          <cell r="C28">
            <v>1756</v>
          </cell>
          <cell r="D28">
            <v>1769</v>
          </cell>
          <cell r="E28">
            <v>1670</v>
          </cell>
          <cell r="F28">
            <v>1687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1">
          <cell r="B31">
            <v>2993</v>
          </cell>
          <cell r="C31">
            <v>3021</v>
          </cell>
          <cell r="D31">
            <v>3092</v>
          </cell>
          <cell r="E31">
            <v>3009</v>
          </cell>
          <cell r="F31">
            <v>3469</v>
          </cell>
        </row>
        <row r="32">
          <cell r="B32">
            <v>4533</v>
          </cell>
          <cell r="C32">
            <v>4557</v>
          </cell>
          <cell r="D32">
            <v>4635</v>
          </cell>
          <cell r="E32">
            <v>4529</v>
          </cell>
          <cell r="F32">
            <v>5051</v>
          </cell>
        </row>
        <row r="33">
          <cell r="B33">
            <v>657</v>
          </cell>
          <cell r="C33">
            <v>692</v>
          </cell>
          <cell r="D33">
            <v>813</v>
          </cell>
          <cell r="E33">
            <v>1076</v>
          </cell>
          <cell r="F33">
            <v>745</v>
          </cell>
        </row>
        <row r="34">
          <cell r="B34">
            <v>798</v>
          </cell>
          <cell r="C34">
            <v>791</v>
          </cell>
          <cell r="D34">
            <v>812</v>
          </cell>
          <cell r="E34">
            <v>821</v>
          </cell>
          <cell r="F34">
            <v>848</v>
          </cell>
        </row>
        <row r="35">
          <cell r="B35">
            <v>1748</v>
          </cell>
          <cell r="C35">
            <v>1770</v>
          </cell>
          <cell r="D35">
            <v>1838</v>
          </cell>
          <cell r="E35">
            <v>2020</v>
          </cell>
          <cell r="F35">
            <v>1816</v>
          </cell>
        </row>
        <row r="36">
          <cell r="B36">
            <v>2073</v>
          </cell>
          <cell r="C36">
            <v>2086</v>
          </cell>
          <cell r="D36">
            <v>2139</v>
          </cell>
          <cell r="E36">
            <v>2139</v>
          </cell>
          <cell r="F36">
            <v>2247</v>
          </cell>
        </row>
        <row r="37">
          <cell r="B37">
            <v>1450</v>
          </cell>
          <cell r="C37">
            <v>1494</v>
          </cell>
          <cell r="D37">
            <v>1682</v>
          </cell>
          <cell r="E37">
            <v>2074</v>
          </cell>
          <cell r="F37">
            <v>1628</v>
          </cell>
        </row>
        <row r="38">
          <cell r="B38">
            <v>1991</v>
          </cell>
          <cell r="C38">
            <v>2003</v>
          </cell>
          <cell r="D38">
            <v>2055</v>
          </cell>
          <cell r="E38">
            <v>2168</v>
          </cell>
          <cell r="F38">
            <v>2059</v>
          </cell>
        </row>
        <row r="39">
          <cell r="B39">
            <v>619</v>
          </cell>
          <cell r="C39">
            <v>617</v>
          </cell>
          <cell r="D39">
            <v>632</v>
          </cell>
          <cell r="E39">
            <v>634</v>
          </cell>
          <cell r="F39">
            <v>654</v>
          </cell>
        </row>
        <row r="40">
          <cell r="B40">
            <v>4486</v>
          </cell>
          <cell r="C40">
            <v>4502</v>
          </cell>
          <cell r="D40">
            <v>4529</v>
          </cell>
          <cell r="E40">
            <v>4410</v>
          </cell>
          <cell r="F40">
            <v>4592</v>
          </cell>
        </row>
        <row r="41">
          <cell r="B41">
            <v>1610</v>
          </cell>
          <cell r="C41">
            <v>1607</v>
          </cell>
          <cell r="D41">
            <v>1601</v>
          </cell>
          <cell r="E41">
            <v>1591</v>
          </cell>
          <cell r="F41">
            <v>1669</v>
          </cell>
        </row>
        <row r="42">
          <cell r="B42">
            <v>614</v>
          </cell>
          <cell r="C42">
            <v>621</v>
          </cell>
          <cell r="D42">
            <v>647</v>
          </cell>
          <cell r="E42">
            <v>686</v>
          </cell>
          <cell r="F42">
            <v>659</v>
          </cell>
        </row>
        <row r="43">
          <cell r="B43">
            <v>3199</v>
          </cell>
          <cell r="C43">
            <v>3230</v>
          </cell>
          <cell r="D43">
            <v>3271</v>
          </cell>
          <cell r="E43">
            <v>3213</v>
          </cell>
          <cell r="F43">
            <v>3445</v>
          </cell>
        </row>
        <row r="44">
          <cell r="B44">
            <v>2229</v>
          </cell>
          <cell r="C44">
            <v>2290</v>
          </cell>
          <cell r="D44">
            <v>2362</v>
          </cell>
          <cell r="E44">
            <v>2445</v>
          </cell>
          <cell r="F44">
            <v>2445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B47">
            <v>28923</v>
          </cell>
          <cell r="C47">
            <v>29227</v>
          </cell>
          <cell r="D47">
            <v>29394</v>
          </cell>
          <cell r="E47">
            <v>28062</v>
          </cell>
          <cell r="F47">
            <v>30949</v>
          </cell>
        </row>
        <row r="48">
          <cell r="B48">
            <v>2498</v>
          </cell>
          <cell r="C48">
            <v>2519</v>
          </cell>
          <cell r="D48">
            <v>2711</v>
          </cell>
          <cell r="E48">
            <v>3331</v>
          </cell>
          <cell r="F48">
            <v>2678</v>
          </cell>
        </row>
        <row r="49">
          <cell r="B49">
            <v>2617</v>
          </cell>
          <cell r="C49">
            <v>2619</v>
          </cell>
          <cell r="D49">
            <v>2708</v>
          </cell>
          <cell r="E49">
            <v>2883</v>
          </cell>
          <cell r="F49">
            <v>2772</v>
          </cell>
        </row>
        <row r="50">
          <cell r="B50">
            <v>945</v>
          </cell>
          <cell r="C50">
            <v>955</v>
          </cell>
          <cell r="D50">
            <v>1050</v>
          </cell>
          <cell r="E50">
            <v>1341</v>
          </cell>
          <cell r="F50">
            <v>1059</v>
          </cell>
        </row>
        <row r="51">
          <cell r="B51">
            <v>757</v>
          </cell>
          <cell r="C51">
            <v>756</v>
          </cell>
          <cell r="D51">
            <v>773</v>
          </cell>
          <cell r="E51">
            <v>809</v>
          </cell>
          <cell r="F51">
            <v>808</v>
          </cell>
        </row>
        <row r="52">
          <cell r="B52">
            <v>1522</v>
          </cell>
          <cell r="C52">
            <v>1527</v>
          </cell>
          <cell r="D52">
            <v>1597</v>
          </cell>
          <cell r="E52">
            <v>1649</v>
          </cell>
          <cell r="F52">
            <v>1745</v>
          </cell>
        </row>
        <row r="53">
          <cell r="B53">
            <v>5871</v>
          </cell>
          <cell r="C53">
            <v>5905</v>
          </cell>
          <cell r="D53">
            <v>5985</v>
          </cell>
          <cell r="E53">
            <v>6150</v>
          </cell>
          <cell r="F53">
            <v>6193</v>
          </cell>
        </row>
        <row r="54">
          <cell r="B54">
            <v>1853</v>
          </cell>
          <cell r="C54">
            <v>1838</v>
          </cell>
          <cell r="D54">
            <v>1877</v>
          </cell>
          <cell r="E54">
            <v>1914</v>
          </cell>
          <cell r="F54">
            <v>1929</v>
          </cell>
        </row>
        <row r="55">
          <cell r="B55">
            <v>762</v>
          </cell>
          <cell r="C55">
            <v>817</v>
          </cell>
          <cell r="D55">
            <v>1014</v>
          </cell>
          <cell r="E55">
            <v>1606</v>
          </cell>
          <cell r="F55">
            <v>915</v>
          </cell>
        </row>
        <row r="56">
          <cell r="B56">
            <v>1265</v>
          </cell>
          <cell r="C56">
            <v>1264</v>
          </cell>
          <cell r="D56">
            <v>1329</v>
          </cell>
          <cell r="E56">
            <v>1419</v>
          </cell>
          <cell r="F56">
            <v>1386</v>
          </cell>
        </row>
        <row r="57">
          <cell r="B57">
            <v>1489</v>
          </cell>
          <cell r="C57">
            <v>1504</v>
          </cell>
          <cell r="D57">
            <v>1548</v>
          </cell>
          <cell r="E57">
            <v>1521</v>
          </cell>
          <cell r="F57">
            <v>1588</v>
          </cell>
        </row>
        <row r="58">
          <cell r="B58">
            <v>299</v>
          </cell>
          <cell r="C58">
            <v>299</v>
          </cell>
          <cell r="D58">
            <v>305</v>
          </cell>
          <cell r="E58">
            <v>331</v>
          </cell>
          <cell r="F58">
            <v>301</v>
          </cell>
        </row>
        <row r="59">
          <cell r="B59">
            <v>3851</v>
          </cell>
          <cell r="C59">
            <v>3906</v>
          </cell>
          <cell r="D59">
            <v>3993</v>
          </cell>
          <cell r="E59">
            <v>4139</v>
          </cell>
          <cell r="F59">
            <v>4066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2">
          <cell r="B62">
            <v>14856</v>
          </cell>
          <cell r="C62">
            <v>14925</v>
          </cell>
          <cell r="D62">
            <v>15089</v>
          </cell>
          <cell r="E62">
            <v>14822</v>
          </cell>
          <cell r="F62">
            <v>15434</v>
          </cell>
        </row>
        <row r="63">
          <cell r="B63">
            <v>2471</v>
          </cell>
          <cell r="C63">
            <v>2496</v>
          </cell>
          <cell r="D63">
            <v>2534</v>
          </cell>
          <cell r="E63">
            <v>2659</v>
          </cell>
          <cell r="F63">
            <v>2665</v>
          </cell>
        </row>
        <row r="64">
          <cell r="B64">
            <v>3728</v>
          </cell>
          <cell r="C64">
            <v>3809</v>
          </cell>
          <cell r="D64">
            <v>4055</v>
          </cell>
          <cell r="E64">
            <v>4583</v>
          </cell>
          <cell r="F64">
            <v>4094</v>
          </cell>
        </row>
        <row r="65">
          <cell r="B65">
            <v>1085</v>
          </cell>
          <cell r="C65">
            <v>1086</v>
          </cell>
          <cell r="D65">
            <v>1113</v>
          </cell>
          <cell r="E65">
            <v>1128</v>
          </cell>
          <cell r="F65">
            <v>1168</v>
          </cell>
        </row>
        <row r="66">
          <cell r="B66">
            <v>614</v>
          </cell>
          <cell r="C66">
            <v>606</v>
          </cell>
          <cell r="D66">
            <v>622</v>
          </cell>
          <cell r="E66">
            <v>638</v>
          </cell>
          <cell r="F66">
            <v>655</v>
          </cell>
        </row>
        <row r="67">
          <cell r="B67">
            <v>205</v>
          </cell>
          <cell r="C67">
            <v>212</v>
          </cell>
          <cell r="D67">
            <v>213</v>
          </cell>
          <cell r="E67">
            <v>229</v>
          </cell>
          <cell r="F67">
            <v>230</v>
          </cell>
        </row>
        <row r="68">
          <cell r="B68">
            <v>4263</v>
          </cell>
          <cell r="C68">
            <v>4294</v>
          </cell>
          <cell r="D68">
            <v>4435</v>
          </cell>
          <cell r="E68">
            <v>4584</v>
          </cell>
          <cell r="F68">
            <v>4552</v>
          </cell>
        </row>
        <row r="69">
          <cell r="B69">
            <v>1234</v>
          </cell>
          <cell r="C69">
            <v>1247</v>
          </cell>
          <cell r="D69">
            <v>1289</v>
          </cell>
          <cell r="E69">
            <v>1335</v>
          </cell>
          <cell r="F69">
            <v>1339</v>
          </cell>
        </row>
        <row r="70">
          <cell r="B70">
            <v>1937</v>
          </cell>
          <cell r="C70">
            <v>1962</v>
          </cell>
          <cell r="D70">
            <v>2026</v>
          </cell>
          <cell r="E70">
            <v>2188</v>
          </cell>
          <cell r="F70">
            <v>2098</v>
          </cell>
        </row>
        <row r="71">
          <cell r="B71">
            <v>196</v>
          </cell>
          <cell r="C71">
            <v>197</v>
          </cell>
          <cell r="D71">
            <v>197</v>
          </cell>
          <cell r="E71">
            <v>197</v>
          </cell>
          <cell r="F71">
            <v>199</v>
          </cell>
        </row>
        <row r="72">
          <cell r="B72">
            <v>176</v>
          </cell>
          <cell r="C72">
            <v>179</v>
          </cell>
          <cell r="D72">
            <v>175</v>
          </cell>
          <cell r="E72">
            <v>174</v>
          </cell>
          <cell r="F72">
            <v>135</v>
          </cell>
        </row>
        <row r="73">
          <cell r="B73">
            <v>1560</v>
          </cell>
          <cell r="C73">
            <v>1560</v>
          </cell>
          <cell r="D73">
            <v>1584</v>
          </cell>
          <cell r="E73">
            <v>1562</v>
          </cell>
          <cell r="F73">
            <v>1639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12345</v>
          </cell>
          <cell r="C76">
            <v>12308</v>
          </cell>
          <cell r="D76">
            <v>12444</v>
          </cell>
          <cell r="E76">
            <v>12290</v>
          </cell>
          <cell r="F76">
            <v>12724</v>
          </cell>
        </row>
        <row r="77">
          <cell r="B77">
            <v>3791</v>
          </cell>
          <cell r="C77">
            <v>3807</v>
          </cell>
          <cell r="D77">
            <v>3897</v>
          </cell>
          <cell r="E77">
            <v>3984</v>
          </cell>
          <cell r="F77">
            <v>4141</v>
          </cell>
        </row>
        <row r="78">
          <cell r="B78">
            <v>1739</v>
          </cell>
          <cell r="C78">
            <v>1745</v>
          </cell>
          <cell r="D78">
            <v>1788</v>
          </cell>
          <cell r="E78">
            <v>1854</v>
          </cell>
          <cell r="F78">
            <v>1926</v>
          </cell>
        </row>
        <row r="79">
          <cell r="B79">
            <v>1425</v>
          </cell>
          <cell r="C79">
            <v>1455</v>
          </cell>
          <cell r="D79">
            <v>1500</v>
          </cell>
          <cell r="E79">
            <v>1564</v>
          </cell>
          <cell r="F79">
            <v>1620</v>
          </cell>
        </row>
        <row r="80">
          <cell r="B80">
            <v>574</v>
          </cell>
          <cell r="C80">
            <v>574</v>
          </cell>
          <cell r="D80">
            <v>585</v>
          </cell>
          <cell r="E80">
            <v>600</v>
          </cell>
          <cell r="F80">
            <v>629</v>
          </cell>
        </row>
        <row r="81">
          <cell r="B81">
            <v>1128</v>
          </cell>
          <cell r="C81">
            <v>1175</v>
          </cell>
          <cell r="D81">
            <v>1298</v>
          </cell>
          <cell r="E81">
            <v>1570</v>
          </cell>
          <cell r="F81">
            <v>1486</v>
          </cell>
        </row>
        <row r="82">
          <cell r="B82">
            <v>1829</v>
          </cell>
          <cell r="C82">
            <v>1834</v>
          </cell>
          <cell r="D82">
            <v>1917</v>
          </cell>
          <cell r="E82">
            <v>2034</v>
          </cell>
          <cell r="F82">
            <v>2029</v>
          </cell>
        </row>
        <row r="83">
          <cell r="B83">
            <v>554</v>
          </cell>
          <cell r="C83">
            <v>554</v>
          </cell>
          <cell r="D83">
            <v>561</v>
          </cell>
          <cell r="E83">
            <v>574</v>
          </cell>
          <cell r="F83">
            <v>569</v>
          </cell>
        </row>
        <row r="84">
          <cell r="B84">
            <v>491</v>
          </cell>
          <cell r="C84">
            <v>491</v>
          </cell>
          <cell r="D84">
            <v>499</v>
          </cell>
          <cell r="E84">
            <v>504</v>
          </cell>
          <cell r="F84">
            <v>519</v>
          </cell>
        </row>
        <row r="85">
          <cell r="B85">
            <v>4892</v>
          </cell>
          <cell r="C85">
            <v>4942</v>
          </cell>
          <cell r="D85">
            <v>5048</v>
          </cell>
          <cell r="E85">
            <v>5258</v>
          </cell>
          <cell r="F85">
            <v>5082</v>
          </cell>
        </row>
        <row r="86">
          <cell r="B86">
            <v>1470</v>
          </cell>
          <cell r="C86">
            <v>1461</v>
          </cell>
          <cell r="D86">
            <v>1490</v>
          </cell>
          <cell r="E86">
            <v>1546</v>
          </cell>
          <cell r="F86">
            <v>1509</v>
          </cell>
        </row>
        <row r="87">
          <cell r="B87">
            <v>738</v>
          </cell>
          <cell r="C87">
            <v>742</v>
          </cell>
          <cell r="D87">
            <v>760</v>
          </cell>
          <cell r="E87">
            <v>785</v>
          </cell>
          <cell r="F87">
            <v>813</v>
          </cell>
        </row>
        <row r="88">
          <cell r="B88">
            <v>214</v>
          </cell>
          <cell r="C88">
            <v>214</v>
          </cell>
          <cell r="D88">
            <v>218</v>
          </cell>
          <cell r="E88">
            <v>221</v>
          </cell>
          <cell r="F88">
            <v>213</v>
          </cell>
        </row>
        <row r="89">
          <cell r="B89">
            <v>483</v>
          </cell>
          <cell r="C89">
            <v>480</v>
          </cell>
          <cell r="D89">
            <v>487</v>
          </cell>
          <cell r="E89">
            <v>489</v>
          </cell>
          <cell r="F89">
            <v>513</v>
          </cell>
        </row>
        <row r="90">
          <cell r="B90">
            <v>474</v>
          </cell>
          <cell r="C90">
            <v>467</v>
          </cell>
          <cell r="D90">
            <v>479</v>
          </cell>
          <cell r="E90">
            <v>464</v>
          </cell>
          <cell r="F90">
            <v>482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3">
          <cell r="B93">
            <v>12058</v>
          </cell>
          <cell r="C93">
            <v>12089</v>
          </cell>
          <cell r="D93">
            <v>12217</v>
          </cell>
          <cell r="E93">
            <v>12341</v>
          </cell>
          <cell r="F93">
            <v>12624</v>
          </cell>
        </row>
        <row r="94">
          <cell r="B94">
            <v>2394</v>
          </cell>
          <cell r="C94">
            <v>2399</v>
          </cell>
          <cell r="D94">
            <v>2444</v>
          </cell>
          <cell r="E94">
            <v>2474</v>
          </cell>
          <cell r="F94">
            <v>2621</v>
          </cell>
        </row>
        <row r="95">
          <cell r="B95">
            <v>203</v>
          </cell>
          <cell r="C95">
            <v>204</v>
          </cell>
          <cell r="D95">
            <v>208</v>
          </cell>
          <cell r="E95">
            <v>221</v>
          </cell>
          <cell r="F95">
            <v>230</v>
          </cell>
        </row>
        <row r="96">
          <cell r="B96">
            <v>3614</v>
          </cell>
          <cell r="C96">
            <v>3613</v>
          </cell>
          <cell r="D96">
            <v>3690</v>
          </cell>
          <cell r="E96">
            <v>3762</v>
          </cell>
          <cell r="F96">
            <v>3820</v>
          </cell>
        </row>
        <row r="97">
          <cell r="B97">
            <v>1515</v>
          </cell>
          <cell r="C97">
            <v>1516</v>
          </cell>
          <cell r="D97">
            <v>1560</v>
          </cell>
          <cell r="E97">
            <v>1600</v>
          </cell>
          <cell r="F97">
            <v>1672</v>
          </cell>
        </row>
        <row r="98">
          <cell r="B98">
            <v>214</v>
          </cell>
          <cell r="C98">
            <v>212</v>
          </cell>
          <cell r="D98">
            <v>223</v>
          </cell>
          <cell r="E98">
            <v>233</v>
          </cell>
          <cell r="F98">
            <v>233</v>
          </cell>
        </row>
        <row r="99">
          <cell r="B99">
            <v>428</v>
          </cell>
          <cell r="C99">
            <v>429</v>
          </cell>
          <cell r="D99">
            <v>444</v>
          </cell>
          <cell r="E99">
            <v>463</v>
          </cell>
          <cell r="F99">
            <v>460</v>
          </cell>
        </row>
        <row r="100">
          <cell r="B100">
            <v>1139</v>
          </cell>
          <cell r="C100">
            <v>1136</v>
          </cell>
          <cell r="D100">
            <v>1166</v>
          </cell>
          <cell r="E100">
            <v>1203</v>
          </cell>
          <cell r="F100">
            <v>1219</v>
          </cell>
        </row>
        <row r="101">
          <cell r="B101">
            <v>991</v>
          </cell>
          <cell r="C101">
            <v>986</v>
          </cell>
          <cell r="D101">
            <v>998</v>
          </cell>
          <cell r="E101">
            <v>1015</v>
          </cell>
          <cell r="F101">
            <v>1045</v>
          </cell>
        </row>
        <row r="102">
          <cell r="B102">
            <v>3518</v>
          </cell>
          <cell r="C102">
            <v>3510</v>
          </cell>
          <cell r="D102">
            <v>3576</v>
          </cell>
          <cell r="E102">
            <v>3617</v>
          </cell>
          <cell r="F102">
            <v>3678</v>
          </cell>
        </row>
        <row r="103">
          <cell r="B103">
            <v>6478</v>
          </cell>
          <cell r="C103">
            <v>6478</v>
          </cell>
          <cell r="D103">
            <v>6604</v>
          </cell>
          <cell r="E103">
            <v>6739</v>
          </cell>
          <cell r="F103">
            <v>6783</v>
          </cell>
        </row>
        <row r="104">
          <cell r="B104">
            <v>998</v>
          </cell>
          <cell r="C104">
            <v>997</v>
          </cell>
          <cell r="D104">
            <v>1005</v>
          </cell>
          <cell r="E104">
            <v>1010</v>
          </cell>
          <cell r="F104">
            <v>1023</v>
          </cell>
        </row>
        <row r="105">
          <cell r="B105">
            <v>1603</v>
          </cell>
          <cell r="C105">
            <v>1611</v>
          </cell>
          <cell r="D105">
            <v>1648</v>
          </cell>
          <cell r="E105">
            <v>1691</v>
          </cell>
          <cell r="F105">
            <v>1722</v>
          </cell>
        </row>
        <row r="106">
          <cell r="B106">
            <v>1267</v>
          </cell>
          <cell r="C106">
            <v>1270</v>
          </cell>
          <cell r="D106">
            <v>1294</v>
          </cell>
          <cell r="E106">
            <v>1329</v>
          </cell>
          <cell r="F106">
            <v>1348</v>
          </cell>
        </row>
        <row r="107">
          <cell r="B107">
            <v>498</v>
          </cell>
          <cell r="C107">
            <v>493</v>
          </cell>
          <cell r="D107">
            <v>494</v>
          </cell>
          <cell r="E107">
            <v>505</v>
          </cell>
          <cell r="F107">
            <v>533</v>
          </cell>
        </row>
        <row r="108">
          <cell r="B108">
            <v>2482</v>
          </cell>
          <cell r="C108">
            <v>2491</v>
          </cell>
          <cell r="D108">
            <v>2538</v>
          </cell>
          <cell r="E108">
            <v>2590</v>
          </cell>
          <cell r="F108">
            <v>2576</v>
          </cell>
        </row>
        <row r="109">
          <cell r="B109">
            <v>1617</v>
          </cell>
          <cell r="C109">
            <v>1633</v>
          </cell>
          <cell r="D109">
            <v>1671</v>
          </cell>
          <cell r="E109">
            <v>1707</v>
          </cell>
          <cell r="F109">
            <v>1749</v>
          </cell>
        </row>
        <row r="110">
          <cell r="B110">
            <v>1168</v>
          </cell>
          <cell r="C110">
            <v>1161</v>
          </cell>
          <cell r="D110">
            <v>1174</v>
          </cell>
          <cell r="E110">
            <v>1188</v>
          </cell>
          <cell r="F110">
            <v>1229</v>
          </cell>
        </row>
        <row r="111">
          <cell r="B111">
            <v>101</v>
          </cell>
          <cell r="C111">
            <v>103</v>
          </cell>
          <cell r="D111">
            <v>102</v>
          </cell>
          <cell r="E111">
            <v>98</v>
          </cell>
          <cell r="F111">
            <v>98</v>
          </cell>
        </row>
        <row r="112">
          <cell r="B112">
            <v>540</v>
          </cell>
          <cell r="C112">
            <v>544</v>
          </cell>
          <cell r="D112">
            <v>562</v>
          </cell>
          <cell r="E112">
            <v>575</v>
          </cell>
          <cell r="F112">
            <v>588</v>
          </cell>
        </row>
        <row r="113">
          <cell r="B113">
            <v>99</v>
          </cell>
          <cell r="C113">
            <v>103</v>
          </cell>
          <cell r="D113">
            <v>110</v>
          </cell>
          <cell r="E113">
            <v>109</v>
          </cell>
          <cell r="F113">
            <v>110</v>
          </cell>
        </row>
        <row r="114">
          <cell r="B114">
            <v>61</v>
          </cell>
          <cell r="C114">
            <v>69</v>
          </cell>
          <cell r="D114">
            <v>71</v>
          </cell>
          <cell r="E114">
            <v>70</v>
          </cell>
          <cell r="F114">
            <v>71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</row>
        <row r="117">
          <cell r="B117">
            <v>29662</v>
          </cell>
          <cell r="C117">
            <v>29670</v>
          </cell>
          <cell r="D117">
            <v>30070</v>
          </cell>
          <cell r="E117">
            <v>29974</v>
          </cell>
          <cell r="F117">
            <v>31605</v>
          </cell>
        </row>
        <row r="118">
          <cell r="B118">
            <v>8671</v>
          </cell>
          <cell r="C118">
            <v>8692</v>
          </cell>
          <cell r="D118">
            <v>8865</v>
          </cell>
          <cell r="E118">
            <v>8929</v>
          </cell>
          <cell r="F118">
            <v>9372</v>
          </cell>
        </row>
        <row r="119">
          <cell r="B119">
            <v>3831</v>
          </cell>
          <cell r="C119">
            <v>3825</v>
          </cell>
          <cell r="D119">
            <v>3892</v>
          </cell>
          <cell r="E119">
            <v>3984</v>
          </cell>
          <cell r="F119">
            <v>4049</v>
          </cell>
        </row>
        <row r="120">
          <cell r="B120">
            <v>774</v>
          </cell>
          <cell r="C120">
            <v>772</v>
          </cell>
          <cell r="D120">
            <v>783</v>
          </cell>
          <cell r="E120">
            <v>785</v>
          </cell>
          <cell r="F120">
            <v>817</v>
          </cell>
        </row>
        <row r="121">
          <cell r="B121">
            <v>382</v>
          </cell>
          <cell r="C121">
            <v>378</v>
          </cell>
          <cell r="D121">
            <v>388</v>
          </cell>
          <cell r="E121">
            <v>394</v>
          </cell>
          <cell r="F121">
            <v>418</v>
          </cell>
        </row>
        <row r="122">
          <cell r="B122">
            <v>1664</v>
          </cell>
          <cell r="C122">
            <v>1667</v>
          </cell>
          <cell r="D122">
            <v>1682</v>
          </cell>
          <cell r="E122">
            <v>1688</v>
          </cell>
          <cell r="F122">
            <v>1709</v>
          </cell>
        </row>
        <row r="123">
          <cell r="B123">
            <v>5042</v>
          </cell>
          <cell r="C123">
            <v>5052</v>
          </cell>
          <cell r="D123">
            <v>5191</v>
          </cell>
          <cell r="E123">
            <v>5618</v>
          </cell>
          <cell r="F123">
            <v>5239</v>
          </cell>
        </row>
        <row r="124">
          <cell r="B124">
            <v>1050</v>
          </cell>
          <cell r="C124">
            <v>1053</v>
          </cell>
          <cell r="D124">
            <v>1082</v>
          </cell>
          <cell r="E124">
            <v>1164</v>
          </cell>
          <cell r="F124">
            <v>1105</v>
          </cell>
        </row>
        <row r="125">
          <cell r="B125">
            <v>1251</v>
          </cell>
          <cell r="C125">
            <v>1251</v>
          </cell>
          <cell r="D125">
            <v>1300</v>
          </cell>
          <cell r="E125">
            <v>1391</v>
          </cell>
          <cell r="F125">
            <v>1365</v>
          </cell>
        </row>
        <row r="126">
          <cell r="B126">
            <v>1036</v>
          </cell>
          <cell r="C126">
            <v>1039</v>
          </cell>
          <cell r="D126">
            <v>1068</v>
          </cell>
          <cell r="E126">
            <v>1091</v>
          </cell>
          <cell r="F126">
            <v>1121</v>
          </cell>
        </row>
        <row r="127">
          <cell r="B127">
            <v>2144</v>
          </cell>
          <cell r="C127">
            <v>2152</v>
          </cell>
          <cell r="D127">
            <v>2218</v>
          </cell>
          <cell r="E127">
            <v>2301</v>
          </cell>
          <cell r="F127">
            <v>2298</v>
          </cell>
        </row>
        <row r="128">
          <cell r="B128">
            <v>2388</v>
          </cell>
          <cell r="C128">
            <v>2394</v>
          </cell>
          <cell r="D128">
            <v>2448</v>
          </cell>
          <cell r="E128">
            <v>2540</v>
          </cell>
          <cell r="F128">
            <v>2524</v>
          </cell>
        </row>
        <row r="129">
          <cell r="B129">
            <v>2617</v>
          </cell>
          <cell r="C129">
            <v>2638</v>
          </cell>
          <cell r="D129">
            <v>2766</v>
          </cell>
          <cell r="E129">
            <v>3146</v>
          </cell>
          <cell r="F129">
            <v>2796</v>
          </cell>
        </row>
        <row r="130">
          <cell r="B130">
            <v>776</v>
          </cell>
          <cell r="C130">
            <v>766</v>
          </cell>
          <cell r="D130">
            <v>772</v>
          </cell>
          <cell r="E130">
            <v>792</v>
          </cell>
          <cell r="F130">
            <v>772</v>
          </cell>
        </row>
        <row r="131">
          <cell r="B131">
            <v>924</v>
          </cell>
          <cell r="C131">
            <v>925</v>
          </cell>
          <cell r="D131">
            <v>953</v>
          </cell>
          <cell r="E131">
            <v>1015</v>
          </cell>
          <cell r="F131">
            <v>965</v>
          </cell>
        </row>
        <row r="132">
          <cell r="B132">
            <v>1603</v>
          </cell>
          <cell r="C132">
            <v>1602</v>
          </cell>
          <cell r="D132">
            <v>1662</v>
          </cell>
          <cell r="E132">
            <v>1733</v>
          </cell>
          <cell r="F132">
            <v>1705</v>
          </cell>
        </row>
        <row r="133">
          <cell r="B133">
            <v>689</v>
          </cell>
          <cell r="C133">
            <v>698</v>
          </cell>
          <cell r="D133">
            <v>712</v>
          </cell>
          <cell r="E133">
            <v>705</v>
          </cell>
          <cell r="F133">
            <v>726</v>
          </cell>
        </row>
        <row r="134">
          <cell r="B134">
            <v>730</v>
          </cell>
          <cell r="C134">
            <v>729</v>
          </cell>
          <cell r="D134">
            <v>741</v>
          </cell>
          <cell r="E134">
            <v>771</v>
          </cell>
          <cell r="F134">
            <v>794</v>
          </cell>
        </row>
        <row r="135">
          <cell r="B135">
            <v>1437</v>
          </cell>
          <cell r="C135">
            <v>1435</v>
          </cell>
          <cell r="D135">
            <v>1468</v>
          </cell>
          <cell r="E135">
            <v>1471</v>
          </cell>
          <cell r="F135">
            <v>1510</v>
          </cell>
        </row>
        <row r="136">
          <cell r="B136">
            <v>692</v>
          </cell>
          <cell r="C136">
            <v>677</v>
          </cell>
          <cell r="D136">
            <v>687</v>
          </cell>
          <cell r="E136">
            <v>717</v>
          </cell>
          <cell r="F136">
            <v>727</v>
          </cell>
        </row>
        <row r="137">
          <cell r="B137">
            <v>1835</v>
          </cell>
          <cell r="C137">
            <v>1840</v>
          </cell>
          <cell r="D137">
            <v>1884</v>
          </cell>
          <cell r="E137">
            <v>1962</v>
          </cell>
          <cell r="F137">
            <v>1944</v>
          </cell>
        </row>
        <row r="138">
          <cell r="B138">
            <v>47</v>
          </cell>
          <cell r="C138">
            <v>46</v>
          </cell>
          <cell r="D138">
            <v>43</v>
          </cell>
          <cell r="E138">
            <v>34</v>
          </cell>
          <cell r="F138">
            <v>51</v>
          </cell>
        </row>
        <row r="139">
          <cell r="B139">
            <v>222</v>
          </cell>
          <cell r="C139">
            <v>217</v>
          </cell>
          <cell r="D139">
            <v>211</v>
          </cell>
          <cell r="E139">
            <v>171</v>
          </cell>
          <cell r="F139">
            <v>214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</row>
        <row r="142">
          <cell r="B142">
            <v>9507</v>
          </cell>
          <cell r="C142">
            <v>9493</v>
          </cell>
          <cell r="D142">
            <v>9609</v>
          </cell>
          <cell r="E142">
            <v>9629</v>
          </cell>
          <cell r="F142">
            <v>9917</v>
          </cell>
        </row>
        <row r="143">
          <cell r="B143">
            <v>893</v>
          </cell>
          <cell r="C143">
            <v>897</v>
          </cell>
          <cell r="D143">
            <v>927</v>
          </cell>
          <cell r="E143">
            <v>1002</v>
          </cell>
          <cell r="F143">
            <v>981</v>
          </cell>
        </row>
        <row r="144">
          <cell r="B144">
            <v>852</v>
          </cell>
          <cell r="C144">
            <v>871</v>
          </cell>
          <cell r="D144">
            <v>889</v>
          </cell>
          <cell r="E144">
            <v>935</v>
          </cell>
          <cell r="F144">
            <v>959</v>
          </cell>
        </row>
        <row r="145">
          <cell r="B145">
            <v>1770</v>
          </cell>
          <cell r="C145">
            <v>1774</v>
          </cell>
          <cell r="D145">
            <v>1796</v>
          </cell>
          <cell r="E145">
            <v>1825</v>
          </cell>
          <cell r="F145">
            <v>1891</v>
          </cell>
        </row>
        <row r="146">
          <cell r="B146">
            <v>22</v>
          </cell>
          <cell r="C146">
            <v>22</v>
          </cell>
          <cell r="D146">
            <v>22</v>
          </cell>
          <cell r="E146">
            <v>26</v>
          </cell>
          <cell r="F146">
            <v>34</v>
          </cell>
        </row>
        <row r="147">
          <cell r="B147">
            <v>500</v>
          </cell>
          <cell r="C147">
            <v>502</v>
          </cell>
          <cell r="D147">
            <v>515</v>
          </cell>
          <cell r="E147">
            <v>521</v>
          </cell>
          <cell r="F147">
            <v>555</v>
          </cell>
        </row>
        <row r="148">
          <cell r="B148">
            <v>525</v>
          </cell>
          <cell r="C148">
            <v>547</v>
          </cell>
          <cell r="D148">
            <v>603</v>
          </cell>
          <cell r="E148">
            <v>795</v>
          </cell>
          <cell r="F148">
            <v>638</v>
          </cell>
        </row>
        <row r="149">
          <cell r="B149">
            <v>359</v>
          </cell>
          <cell r="C149">
            <v>361</v>
          </cell>
          <cell r="D149">
            <v>372</v>
          </cell>
          <cell r="E149">
            <v>395</v>
          </cell>
          <cell r="F149">
            <v>363</v>
          </cell>
        </row>
        <row r="150">
          <cell r="B150">
            <v>668</v>
          </cell>
          <cell r="C150">
            <v>675</v>
          </cell>
          <cell r="D150">
            <v>675</v>
          </cell>
          <cell r="E150">
            <v>642</v>
          </cell>
          <cell r="F150">
            <v>706</v>
          </cell>
        </row>
        <row r="151">
          <cell r="B151">
            <v>4665</v>
          </cell>
          <cell r="C151">
            <v>4662</v>
          </cell>
          <cell r="D151">
            <v>4841</v>
          </cell>
          <cell r="E151">
            <v>5003</v>
          </cell>
          <cell r="F151">
            <v>5164</v>
          </cell>
        </row>
        <row r="152">
          <cell r="B152">
            <v>3294</v>
          </cell>
          <cell r="C152">
            <v>3300</v>
          </cell>
          <cell r="D152">
            <v>3460</v>
          </cell>
          <cell r="E152">
            <v>3629</v>
          </cell>
          <cell r="F152">
            <v>3787</v>
          </cell>
        </row>
        <row r="153">
          <cell r="B153">
            <v>73</v>
          </cell>
          <cell r="C153">
            <v>79</v>
          </cell>
          <cell r="D153">
            <v>81</v>
          </cell>
          <cell r="E153">
            <v>88</v>
          </cell>
          <cell r="F153">
            <v>86</v>
          </cell>
        </row>
        <row r="154">
          <cell r="B154">
            <v>1164</v>
          </cell>
          <cell r="C154">
            <v>1175</v>
          </cell>
          <cell r="D154">
            <v>1226</v>
          </cell>
          <cell r="E154">
            <v>1326</v>
          </cell>
          <cell r="F154">
            <v>1291</v>
          </cell>
        </row>
        <row r="155">
          <cell r="B155">
            <v>279</v>
          </cell>
          <cell r="C155">
            <v>281</v>
          </cell>
          <cell r="D155">
            <v>288</v>
          </cell>
          <cell r="E155">
            <v>293</v>
          </cell>
          <cell r="F155">
            <v>334</v>
          </cell>
        </row>
        <row r="156">
          <cell r="B156">
            <v>1067</v>
          </cell>
          <cell r="C156">
            <v>1100</v>
          </cell>
          <cell r="D156">
            <v>1122</v>
          </cell>
          <cell r="E156">
            <v>1123</v>
          </cell>
          <cell r="F156">
            <v>1197</v>
          </cell>
        </row>
        <row r="157">
          <cell r="B157">
            <v>338</v>
          </cell>
          <cell r="C157">
            <v>327</v>
          </cell>
          <cell r="D157">
            <v>331</v>
          </cell>
          <cell r="E157">
            <v>307</v>
          </cell>
          <cell r="F157">
            <v>331</v>
          </cell>
        </row>
        <row r="158">
          <cell r="B158">
            <v>42</v>
          </cell>
          <cell r="C158">
            <v>39</v>
          </cell>
          <cell r="D158">
            <v>36</v>
          </cell>
          <cell r="E158">
            <v>33</v>
          </cell>
          <cell r="F158">
            <v>43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1">
          <cell r="B161">
            <v>6377</v>
          </cell>
          <cell r="C161">
            <v>6405</v>
          </cell>
          <cell r="D161">
            <v>6481</v>
          </cell>
          <cell r="E161">
            <v>6473</v>
          </cell>
          <cell r="F161">
            <v>6715</v>
          </cell>
        </row>
        <row r="162">
          <cell r="B162">
            <v>2879</v>
          </cell>
          <cell r="C162">
            <v>2878</v>
          </cell>
          <cell r="D162">
            <v>2897</v>
          </cell>
          <cell r="E162">
            <v>2921</v>
          </cell>
          <cell r="F162">
            <v>3007</v>
          </cell>
        </row>
        <row r="163">
          <cell r="B163">
            <v>610</v>
          </cell>
          <cell r="C163">
            <v>608</v>
          </cell>
          <cell r="D163">
            <v>623</v>
          </cell>
          <cell r="E163">
            <v>636</v>
          </cell>
          <cell r="F163">
            <v>643</v>
          </cell>
        </row>
        <row r="164">
          <cell r="B164">
            <v>369</v>
          </cell>
          <cell r="C164">
            <v>367</v>
          </cell>
          <cell r="D164">
            <v>379</v>
          </cell>
          <cell r="E164">
            <v>390</v>
          </cell>
          <cell r="F164">
            <v>384</v>
          </cell>
        </row>
        <row r="165">
          <cell r="B165">
            <v>1686</v>
          </cell>
          <cell r="C165">
            <v>1695</v>
          </cell>
          <cell r="D165">
            <v>1732</v>
          </cell>
          <cell r="E165">
            <v>1766</v>
          </cell>
          <cell r="F165">
            <v>1767</v>
          </cell>
        </row>
        <row r="166">
          <cell r="B166">
            <v>626</v>
          </cell>
          <cell r="C166">
            <v>623</v>
          </cell>
          <cell r="D166">
            <v>637</v>
          </cell>
          <cell r="E166">
            <v>649</v>
          </cell>
          <cell r="F166">
            <v>663</v>
          </cell>
        </row>
        <row r="167">
          <cell r="B167">
            <v>378</v>
          </cell>
          <cell r="C167">
            <v>381</v>
          </cell>
          <cell r="D167">
            <v>389</v>
          </cell>
          <cell r="E167">
            <v>404</v>
          </cell>
          <cell r="F167">
            <v>416</v>
          </cell>
        </row>
        <row r="168">
          <cell r="B168">
            <v>313</v>
          </cell>
          <cell r="C168">
            <v>317</v>
          </cell>
          <cell r="D168">
            <v>328</v>
          </cell>
          <cell r="E168">
            <v>345</v>
          </cell>
          <cell r="F168">
            <v>353</v>
          </cell>
        </row>
        <row r="169">
          <cell r="B169">
            <v>1232</v>
          </cell>
          <cell r="C169">
            <v>1240</v>
          </cell>
          <cell r="D169">
            <v>1287</v>
          </cell>
          <cell r="E169">
            <v>1326</v>
          </cell>
          <cell r="F169">
            <v>1338</v>
          </cell>
        </row>
        <row r="170">
          <cell r="B170">
            <v>130</v>
          </cell>
          <cell r="C170">
            <v>128</v>
          </cell>
          <cell r="D170">
            <v>134</v>
          </cell>
          <cell r="E170">
            <v>138</v>
          </cell>
          <cell r="F170">
            <v>128</v>
          </cell>
        </row>
        <row r="171">
          <cell r="B171">
            <v>452</v>
          </cell>
          <cell r="C171">
            <v>453</v>
          </cell>
          <cell r="D171">
            <v>459</v>
          </cell>
          <cell r="E171">
            <v>470</v>
          </cell>
          <cell r="F171">
            <v>462</v>
          </cell>
        </row>
        <row r="172">
          <cell r="B172">
            <v>359</v>
          </cell>
          <cell r="C172">
            <v>358</v>
          </cell>
          <cell r="D172">
            <v>363</v>
          </cell>
          <cell r="E172">
            <v>390</v>
          </cell>
          <cell r="F172">
            <v>381</v>
          </cell>
        </row>
        <row r="173">
          <cell r="B173">
            <v>315</v>
          </cell>
          <cell r="C173">
            <v>314</v>
          </cell>
          <cell r="D173">
            <v>332</v>
          </cell>
          <cell r="E173">
            <v>335</v>
          </cell>
          <cell r="F173">
            <v>348</v>
          </cell>
        </row>
        <row r="174">
          <cell r="B174">
            <v>360</v>
          </cell>
          <cell r="C174">
            <v>358</v>
          </cell>
          <cell r="D174">
            <v>373</v>
          </cell>
          <cell r="E174">
            <v>397</v>
          </cell>
          <cell r="F174">
            <v>406</v>
          </cell>
        </row>
        <row r="175">
          <cell r="B175">
            <v>759</v>
          </cell>
          <cell r="C175">
            <v>768</v>
          </cell>
          <cell r="D175">
            <v>805</v>
          </cell>
          <cell r="E175">
            <v>900</v>
          </cell>
          <cell r="F175">
            <v>803</v>
          </cell>
        </row>
        <row r="176">
          <cell r="B176">
            <v>608</v>
          </cell>
          <cell r="C176">
            <v>609</v>
          </cell>
          <cell r="D176">
            <v>646</v>
          </cell>
          <cell r="E176">
            <v>684</v>
          </cell>
          <cell r="F176">
            <v>711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J392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Q15" sqref="Q15"/>
    </sheetView>
  </sheetViews>
  <sheetFormatPr defaultRowHeight="15" x14ac:dyDescent="0.25"/>
  <cols>
    <col min="1" max="1" width="45" customWidth="1"/>
    <col min="2" max="2" width="21" customWidth="1"/>
    <col min="3" max="3" width="20.140625" bestFit="1" customWidth="1"/>
    <col min="4" max="4" width="21.140625" customWidth="1"/>
    <col min="5" max="5" width="22.42578125" customWidth="1"/>
    <col min="6" max="6" width="20.140625" bestFit="1" customWidth="1"/>
    <col min="7" max="7" width="6.42578125" hidden="1" customWidth="1"/>
    <col min="8" max="8" width="7.28515625" hidden="1" customWidth="1"/>
    <col min="9" max="9" width="11.42578125" hidden="1" customWidth="1"/>
    <col min="10" max="10" width="12.5703125" hidden="1" customWidth="1"/>
    <col min="11" max="11" width="10.42578125" hidden="1" customWidth="1"/>
    <col min="12" max="12" width="13" hidden="1" customWidth="1"/>
    <col min="13" max="13" width="11.28515625" hidden="1" customWidth="1"/>
    <col min="14" max="14" width="12.28515625" hidden="1" customWidth="1"/>
    <col min="15" max="15" width="13.5703125" customWidth="1"/>
    <col min="16" max="17" width="10.28515625" customWidth="1"/>
    <col min="18" max="18" width="8.42578125" bestFit="1" customWidth="1"/>
    <col min="19" max="19" width="10.42578125" customWidth="1"/>
    <col min="20" max="20" width="11.140625" customWidth="1"/>
    <col min="21" max="21" width="15.42578125" customWidth="1"/>
    <col min="22" max="23" width="8.42578125" bestFit="1" customWidth="1"/>
    <col min="24" max="24" width="8" customWidth="1"/>
    <col min="25" max="25" width="11.5703125" customWidth="1"/>
    <col min="26" max="26" width="11" customWidth="1"/>
    <col min="27" max="28" width="12.85546875" customWidth="1"/>
  </cols>
  <sheetData>
    <row r="2" spans="1:36" ht="25.5" x14ac:dyDescent="0.25">
      <c r="A2" s="2" t="s">
        <v>214</v>
      </c>
      <c r="B2" s="53" t="s">
        <v>194</v>
      </c>
      <c r="C2" s="53" t="s">
        <v>195</v>
      </c>
      <c r="D2" s="53" t="s">
        <v>196</v>
      </c>
      <c r="E2" s="53" t="s">
        <v>169</v>
      </c>
      <c r="F2" s="53" t="s">
        <v>170</v>
      </c>
      <c r="G2" s="53" t="s">
        <v>197</v>
      </c>
      <c r="H2" s="53" t="s">
        <v>171</v>
      </c>
      <c r="I2" s="53" t="s">
        <v>172</v>
      </c>
      <c r="J2" s="53" t="s">
        <v>173</v>
      </c>
      <c r="K2" s="53" t="s">
        <v>174</v>
      </c>
      <c r="L2" s="53" t="s">
        <v>175</v>
      </c>
      <c r="M2" s="53" t="s">
        <v>176</v>
      </c>
      <c r="N2" s="53" t="s">
        <v>215</v>
      </c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H2" s="48"/>
      <c r="AI2" s="48"/>
      <c r="AJ2" s="48"/>
    </row>
    <row r="3" spans="1:36" x14ac:dyDescent="0.25">
      <c r="A3" s="90" t="s">
        <v>204</v>
      </c>
      <c r="H3" s="44"/>
      <c r="I3" s="44"/>
      <c r="J3" s="44">
        <f>+J4-I4</f>
        <v>0</v>
      </c>
      <c r="K3" s="44">
        <f>+K4-J4</f>
        <v>0</v>
      </c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H3" s="48"/>
      <c r="AI3" s="48"/>
      <c r="AJ3" s="48"/>
    </row>
    <row r="4" spans="1:36" ht="17.25" customHeight="1" x14ac:dyDescent="0.25">
      <c r="A4" s="3" t="s">
        <v>1</v>
      </c>
      <c r="B4" s="41">
        <f>SUM(B5:B14)</f>
        <v>5192693</v>
      </c>
      <c r="C4" s="3">
        <f t="shared" ref="C4:F4" si="0">SUM(C5:C14)</f>
        <v>5106533</v>
      </c>
      <c r="D4" s="3">
        <f t="shared" si="0"/>
        <v>5219099</v>
      </c>
      <c r="E4" s="3">
        <f t="shared" si="0"/>
        <v>5189886</v>
      </c>
      <c r="F4" s="3">
        <f t="shared" si="0"/>
        <v>5279583</v>
      </c>
      <c r="G4" s="3"/>
      <c r="H4" s="3"/>
      <c r="I4" s="3"/>
      <c r="J4" s="3"/>
      <c r="K4" s="3"/>
      <c r="L4" s="3"/>
      <c r="M4" s="3"/>
      <c r="N4" s="3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H4" s="48"/>
      <c r="AI4" s="48"/>
      <c r="AJ4" s="48"/>
    </row>
    <row r="5" spans="1:36" x14ac:dyDescent="0.25">
      <c r="A5" s="4" t="s">
        <v>2</v>
      </c>
      <c r="B5" s="54">
        <f>SUM('subscritores das IME 2026'!B7:J7)</f>
        <v>2369485</v>
      </c>
      <c r="C5" s="54">
        <f>SUM('subscritores das IME 2026'!K7:S7)</f>
        <v>2353681</v>
      </c>
      <c r="D5" s="54">
        <f>SUM('subscritores das IME 2026'!T7:AB7)</f>
        <v>2380402</v>
      </c>
      <c r="E5" s="54">
        <f>SUM('subscritores das IME 2026'!AC7:AK7)</f>
        <v>2375536</v>
      </c>
      <c r="F5" s="54">
        <f>SUM('subscritores das IME 2026'!AL7:AT7)</f>
        <v>2410484</v>
      </c>
      <c r="G5" s="54"/>
      <c r="H5" s="54"/>
      <c r="I5" s="54"/>
      <c r="J5" s="54"/>
      <c r="K5" s="54"/>
      <c r="L5" s="54"/>
      <c r="M5" s="54"/>
      <c r="N5" s="54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H5" s="48"/>
      <c r="AI5" s="48"/>
      <c r="AJ5" s="48"/>
    </row>
    <row r="6" spans="1:36" x14ac:dyDescent="0.25">
      <c r="A6" s="4" t="s">
        <v>3</v>
      </c>
      <c r="B6" s="54">
        <f>SUM('subscritores das IME 2026'!B8:J8)</f>
        <v>1493948</v>
      </c>
      <c r="C6" s="54">
        <f>SUM('subscritores das IME 2026'!K8:S8)</f>
        <v>1457804</v>
      </c>
      <c r="D6" s="54">
        <f>SUM('subscritores das IME 2026'!T8:AB8)</f>
        <v>1528611</v>
      </c>
      <c r="E6" s="54">
        <f>SUM('subscritores das IME 2026'!AC8:AK8)</f>
        <v>1500250</v>
      </c>
      <c r="F6" s="54">
        <f>SUM('subscritores das IME 2026'!AL8:AT8)</f>
        <v>1524260</v>
      </c>
      <c r="G6" s="54"/>
      <c r="H6" s="54"/>
      <c r="I6" s="54"/>
      <c r="J6" s="54"/>
      <c r="K6" s="54"/>
      <c r="L6" s="54"/>
      <c r="M6" s="54"/>
      <c r="N6" s="54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H6" s="48"/>
      <c r="AI6" s="48"/>
      <c r="AJ6" s="48"/>
    </row>
    <row r="7" spans="1:36" x14ac:dyDescent="0.25">
      <c r="A7" s="4" t="s">
        <v>4</v>
      </c>
      <c r="B7" s="54">
        <f>SUM('subscritores das IME 2026'!B9:J9)</f>
        <v>409862</v>
      </c>
      <c r="C7" s="54">
        <f>SUM('subscritores das IME 2026'!K9:S9)</f>
        <v>398397</v>
      </c>
      <c r="D7" s="54">
        <f>SUM('subscritores das IME 2026'!T9:AB9)</f>
        <v>411168</v>
      </c>
      <c r="E7" s="54">
        <f>SUM('subscritores das IME 2026'!AC9:AK9)</f>
        <v>416002</v>
      </c>
      <c r="F7" s="54">
        <f>SUM('subscritores das IME 2026'!AL9:AT9)</f>
        <v>421422</v>
      </c>
      <c r="G7" s="54"/>
      <c r="H7" s="54"/>
      <c r="I7" s="54"/>
      <c r="J7" s="54"/>
      <c r="K7" s="54"/>
      <c r="L7" s="54"/>
      <c r="M7" s="54"/>
      <c r="N7" s="54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H7" s="48"/>
      <c r="AI7" s="48"/>
      <c r="AJ7" s="48"/>
    </row>
    <row r="8" spans="1:36" x14ac:dyDescent="0.25">
      <c r="A8" s="4" t="s">
        <v>5</v>
      </c>
      <c r="B8" s="54">
        <f>SUM('subscritores das IME 2026'!B10:J10)</f>
        <v>57589</v>
      </c>
      <c r="C8" s="54">
        <f>SUM('subscritores das IME 2026'!K10:S10)</f>
        <v>55990</v>
      </c>
      <c r="D8" s="54">
        <f>SUM('subscritores das IME 2026'!T10:AB10)</f>
        <v>57172</v>
      </c>
      <c r="E8" s="54">
        <f>SUM('subscritores das IME 2026'!AC10:AK10)</f>
        <v>55367</v>
      </c>
      <c r="F8" s="54">
        <f>SUM('subscritores das IME 2026'!AL10:AT10)</f>
        <v>56863</v>
      </c>
      <c r="G8" s="54"/>
      <c r="H8" s="54"/>
      <c r="I8" s="54"/>
      <c r="J8" s="54"/>
      <c r="K8" s="54"/>
      <c r="L8" s="54"/>
      <c r="M8" s="54"/>
      <c r="N8" s="54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H8" s="48"/>
      <c r="AI8" s="48"/>
      <c r="AJ8" s="48"/>
    </row>
    <row r="9" spans="1:36" x14ac:dyDescent="0.25">
      <c r="A9" s="4" t="s">
        <v>6</v>
      </c>
      <c r="B9" s="54">
        <f>SUM('subscritores das IME 2026'!B11:J11)</f>
        <v>249497</v>
      </c>
      <c r="C9" s="54">
        <f>SUM('subscritores das IME 2026'!K11:S11)</f>
        <v>245954</v>
      </c>
      <c r="D9" s="54">
        <f>SUM('subscritores das IME 2026'!T11:AB11)</f>
        <v>247117</v>
      </c>
      <c r="E9" s="54">
        <f>SUM('subscritores das IME 2026'!AC11:AK11)</f>
        <v>250987</v>
      </c>
      <c r="F9" s="54">
        <f>SUM('subscritores das IME 2026'!AL11:AT11)</f>
        <v>256099</v>
      </c>
      <c r="G9" s="54"/>
      <c r="H9" s="54"/>
      <c r="I9" s="54"/>
      <c r="J9" s="54"/>
      <c r="K9" s="54"/>
      <c r="L9" s="54"/>
      <c r="M9" s="54"/>
      <c r="N9" s="54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H9" s="48"/>
      <c r="AI9" s="48"/>
      <c r="AJ9" s="48"/>
    </row>
    <row r="10" spans="1:36" x14ac:dyDescent="0.25">
      <c r="A10" s="4" t="s">
        <v>7</v>
      </c>
      <c r="B10" s="54">
        <f>SUM('subscritores das IME 2026'!B12:J12)</f>
        <v>343091</v>
      </c>
      <c r="C10" s="54">
        <f>SUM('subscritores das IME 2026'!K12:S12)</f>
        <v>331167</v>
      </c>
      <c r="D10" s="54">
        <f>SUM('subscritores das IME 2026'!T12:AB12)</f>
        <v>329454</v>
      </c>
      <c r="E10" s="54">
        <f>SUM('subscritores das IME 2026'!AC12:AK12)</f>
        <v>325226</v>
      </c>
      <c r="F10" s="54">
        <f>SUM('subscritores das IME 2026'!AL12:AT12)</f>
        <v>334412</v>
      </c>
      <c r="G10" s="54"/>
      <c r="H10" s="54"/>
      <c r="I10" s="54"/>
      <c r="J10" s="54"/>
      <c r="K10" s="54"/>
      <c r="L10" s="54"/>
      <c r="M10" s="54"/>
      <c r="N10" s="54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H10" s="48"/>
      <c r="AI10" s="48"/>
      <c r="AJ10" s="48"/>
    </row>
    <row r="11" spans="1:36" x14ac:dyDescent="0.25">
      <c r="A11" s="4" t="s">
        <v>8</v>
      </c>
      <c r="B11" s="54">
        <f>SUM('subscritores das IME 2026'!B13:J13)</f>
        <v>62872</v>
      </c>
      <c r="C11" s="54">
        <f>SUM('subscritores das IME 2026'!K13:S13)</f>
        <v>61144</v>
      </c>
      <c r="D11" s="54">
        <f>SUM('subscritores das IME 2026'!T13:AB13)</f>
        <v>60202</v>
      </c>
      <c r="E11" s="54">
        <f>SUM('subscritores das IME 2026'!AC13:AK13)</f>
        <v>61250</v>
      </c>
      <c r="F11" s="54">
        <f>SUM('subscritores das IME 2026'!AL13:AT13)</f>
        <v>62427</v>
      </c>
      <c r="G11" s="54"/>
      <c r="H11" s="54"/>
      <c r="I11" s="54"/>
      <c r="J11" s="54"/>
      <c r="K11" s="54"/>
      <c r="L11" s="54"/>
      <c r="M11" s="54"/>
      <c r="N11" s="54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H11" s="48"/>
      <c r="AI11" s="48"/>
      <c r="AJ11" s="48"/>
    </row>
    <row r="12" spans="1:36" x14ac:dyDescent="0.25">
      <c r="A12" s="4" t="s">
        <v>9</v>
      </c>
      <c r="B12" s="54">
        <f>SUM('subscritores das IME 2026'!B14:J14)</f>
        <v>48557</v>
      </c>
      <c r="C12" s="54">
        <f>SUM('subscritores das IME 2026'!K14:S14)</f>
        <v>47384</v>
      </c>
      <c r="D12" s="54">
        <f>SUM('subscritores das IME 2026'!T14:AB14)</f>
        <v>45212</v>
      </c>
      <c r="E12" s="54">
        <f>SUM('subscritores das IME 2026'!AC14:AK14)</f>
        <v>44145</v>
      </c>
      <c r="F12" s="54">
        <f>SUM('subscritores das IME 2026'!AL14:AT14)</f>
        <v>44438</v>
      </c>
      <c r="G12" s="54"/>
      <c r="H12" s="54"/>
      <c r="I12" s="54"/>
      <c r="J12" s="54"/>
      <c r="K12" s="54"/>
      <c r="L12" s="54"/>
      <c r="M12" s="54"/>
      <c r="N12" s="54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H12" s="48"/>
      <c r="AI12" s="48"/>
      <c r="AJ12" s="48"/>
    </row>
    <row r="13" spans="1:36" x14ac:dyDescent="0.25">
      <c r="A13" s="4" t="s">
        <v>10</v>
      </c>
      <c r="B13" s="54">
        <f>SUM('subscritores das IME 2026'!B15:J15)</f>
        <v>157792</v>
      </c>
      <c r="C13" s="54">
        <f>SUM('subscritores das IME 2026'!K15:S15)</f>
        <v>155012</v>
      </c>
      <c r="D13" s="54">
        <f>SUM('subscritores das IME 2026'!T15:AB15)</f>
        <v>159761</v>
      </c>
      <c r="E13" s="54">
        <f>SUM('subscritores das IME 2026'!AC15:AK15)</f>
        <v>161123</v>
      </c>
      <c r="F13" s="54">
        <f>SUM('subscritores das IME 2026'!AL15:AT15)</f>
        <v>169178</v>
      </c>
      <c r="G13" s="54"/>
      <c r="H13" s="54"/>
      <c r="I13" s="54"/>
      <c r="J13" s="54"/>
      <c r="K13" s="54"/>
      <c r="L13" s="54"/>
      <c r="M13" s="54"/>
      <c r="N13" s="54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</row>
    <row r="14" spans="1:36" x14ac:dyDescent="0.25">
      <c r="A14" s="5"/>
      <c r="B14" s="54">
        <f>SUM('subscritores das IME 2026'!B16:J16)</f>
        <v>0</v>
      </c>
      <c r="C14" s="54">
        <f>SUM('subscritores das IME 2026'!K16:S16)</f>
        <v>0</v>
      </c>
      <c r="D14" s="54">
        <f>SUM('subscritores das IME 2026'!T16:AB16)</f>
        <v>0</v>
      </c>
      <c r="E14" s="54">
        <f>SUM('subscritores das IME 2026'!AC16:AK16)</f>
        <v>0</v>
      </c>
      <c r="F14" s="54">
        <f>SUM('subscritores das IME 2026'!AL16:AT16)</f>
        <v>0</v>
      </c>
      <c r="G14" s="54"/>
      <c r="H14" s="54"/>
      <c r="I14" s="54"/>
      <c r="J14" s="54"/>
      <c r="K14" s="54"/>
      <c r="L14" s="54"/>
      <c r="M14" s="54"/>
      <c r="N14" s="54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</row>
    <row r="15" spans="1:36" x14ac:dyDescent="0.25">
      <c r="A15" s="6" t="s">
        <v>11</v>
      </c>
      <c r="B15" s="81">
        <f>SUM(B16:B30)</f>
        <v>1488752</v>
      </c>
      <c r="C15" s="6">
        <f t="shared" ref="C15:F15" si="1">SUM(C16:C30)</f>
        <v>1439541</v>
      </c>
      <c r="D15" s="6">
        <f t="shared" si="1"/>
        <v>1462450</v>
      </c>
      <c r="E15" s="6">
        <f t="shared" si="1"/>
        <v>1465204</v>
      </c>
      <c r="F15" s="6">
        <f t="shared" si="1"/>
        <v>1499806</v>
      </c>
      <c r="G15" s="6"/>
      <c r="H15" s="6"/>
      <c r="I15" s="6"/>
      <c r="J15" s="6"/>
      <c r="K15" s="6"/>
      <c r="L15" s="6"/>
      <c r="M15" s="6"/>
      <c r="N15" s="6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</row>
    <row r="16" spans="1:36" x14ac:dyDescent="0.25">
      <c r="A16" s="4" t="s">
        <v>12</v>
      </c>
      <c r="B16" s="54">
        <f>SUM('subscritores das IME 2026'!B18:J18)</f>
        <v>205329</v>
      </c>
      <c r="C16" s="54">
        <f>SUM('subscritores das IME 2026'!K18:S18)</f>
        <v>200579</v>
      </c>
      <c r="D16" s="54">
        <f>SUM('subscritores das IME 2026'!T18:AB18)</f>
        <v>202866</v>
      </c>
      <c r="E16" s="54">
        <f>SUM('subscritores das IME 2026'!AC18:AK18)</f>
        <v>203527</v>
      </c>
      <c r="F16" s="54">
        <f>SUM('subscritores das IME 2026'!AL18:AT18)</f>
        <v>203824</v>
      </c>
      <c r="G16" s="54"/>
      <c r="H16" s="54"/>
      <c r="I16" s="54"/>
      <c r="J16" s="54"/>
      <c r="K16" s="54"/>
      <c r="L16" s="54"/>
      <c r="M16" s="54"/>
      <c r="N16" s="54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spans="1:28" x14ac:dyDescent="0.25">
      <c r="A17" s="4" t="s">
        <v>13</v>
      </c>
      <c r="B17" s="54">
        <f>SUM('subscritores das IME 2026'!B19:J19)</f>
        <v>271912</v>
      </c>
      <c r="C17" s="54">
        <f>SUM('subscritores das IME 2026'!K19:S19)</f>
        <v>256061</v>
      </c>
      <c r="D17" s="54">
        <f>SUM('subscritores das IME 2026'!T19:AB19)</f>
        <v>262072</v>
      </c>
      <c r="E17" s="54">
        <f>SUM('subscritores das IME 2026'!AC19:AK19)</f>
        <v>260789</v>
      </c>
      <c r="F17" s="54">
        <f>SUM('subscritores das IME 2026'!AL19:AT19)</f>
        <v>262432</v>
      </c>
      <c r="G17" s="54"/>
      <c r="H17" s="54"/>
      <c r="I17" s="54"/>
      <c r="J17" s="54"/>
      <c r="K17" s="54"/>
      <c r="L17" s="54"/>
      <c r="M17" s="54"/>
      <c r="N17" s="54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1:28" x14ac:dyDescent="0.25">
      <c r="A18" s="4" t="s">
        <v>14</v>
      </c>
      <c r="B18" s="54">
        <f>SUM('subscritores das IME 2026'!B20:J20)</f>
        <v>231101</v>
      </c>
      <c r="C18" s="54">
        <f>SUM('subscritores das IME 2026'!K20:S20)</f>
        <v>226836</v>
      </c>
      <c r="D18" s="54">
        <f>SUM('subscritores das IME 2026'!T20:AB20)</f>
        <v>228489</v>
      </c>
      <c r="E18" s="54">
        <f>SUM('subscritores das IME 2026'!AC20:AK20)</f>
        <v>226821</v>
      </c>
      <c r="F18" s="54">
        <f>SUM('subscritores das IME 2026'!AL20:AT20)</f>
        <v>232345</v>
      </c>
      <c r="G18" s="54"/>
      <c r="H18" s="54"/>
      <c r="I18" s="54"/>
      <c r="J18" s="54"/>
      <c r="K18" s="54"/>
      <c r="L18" s="54"/>
      <c r="M18" s="54"/>
      <c r="N18" s="54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spans="1:28" x14ac:dyDescent="0.25">
      <c r="A19" s="4" t="s">
        <v>15</v>
      </c>
      <c r="B19" s="54">
        <f>SUM('subscritores das IME 2026'!B21:J21)</f>
        <v>21321</v>
      </c>
      <c r="C19" s="54">
        <f>SUM('subscritores das IME 2026'!K21:S21)</f>
        <v>20050</v>
      </c>
      <c r="D19" s="54">
        <f>SUM('subscritores das IME 2026'!T21:AB21)</f>
        <v>20938</v>
      </c>
      <c r="E19" s="54">
        <f>SUM('subscritores das IME 2026'!AC21:AK21)</f>
        <v>20726</v>
      </c>
      <c r="F19" s="54">
        <f>SUM('subscritores das IME 2026'!AL21:AT21)</f>
        <v>21673</v>
      </c>
      <c r="G19" s="54"/>
      <c r="H19" s="54"/>
      <c r="I19" s="54"/>
      <c r="J19" s="54"/>
      <c r="K19" s="54"/>
      <c r="L19" s="54"/>
      <c r="M19" s="54"/>
      <c r="N19" s="54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</row>
    <row r="20" spans="1:28" x14ac:dyDescent="0.25">
      <c r="A20" s="4" t="s">
        <v>16</v>
      </c>
      <c r="B20" s="54">
        <f>SUM('subscritores das IME 2026'!B22:J22)</f>
        <v>12515</v>
      </c>
      <c r="C20" s="54">
        <f>SUM('subscritores das IME 2026'!K22:S22)</f>
        <v>12086</v>
      </c>
      <c r="D20" s="54">
        <f>SUM('subscritores das IME 2026'!T22:AB22)</f>
        <v>12673</v>
      </c>
      <c r="E20" s="54">
        <f>SUM('subscritores das IME 2026'!AC22:AK22)</f>
        <v>13090</v>
      </c>
      <c r="F20" s="54">
        <f>SUM('subscritores das IME 2026'!AL22:AT22)</f>
        <v>14737</v>
      </c>
      <c r="G20" s="54"/>
      <c r="H20" s="54"/>
      <c r="I20" s="54"/>
      <c r="J20" s="54"/>
      <c r="K20" s="54"/>
      <c r="L20" s="54"/>
      <c r="M20" s="54"/>
      <c r="N20" s="54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</row>
    <row r="21" spans="1:28" x14ac:dyDescent="0.25">
      <c r="A21" s="4" t="s">
        <v>17</v>
      </c>
      <c r="B21" s="54">
        <f>SUM('subscritores das IME 2026'!B23:J23)</f>
        <v>226182</v>
      </c>
      <c r="C21" s="54">
        <f>SUM('subscritores das IME 2026'!K23:S23)</f>
        <v>216356</v>
      </c>
      <c r="D21" s="54">
        <f>SUM('subscritores das IME 2026'!T23:AB23)</f>
        <v>226430</v>
      </c>
      <c r="E21" s="54">
        <f>SUM('subscritores das IME 2026'!AC23:AK23)</f>
        <v>226732</v>
      </c>
      <c r="F21" s="54">
        <f>SUM('subscritores das IME 2026'!AL23:AT23)</f>
        <v>231509</v>
      </c>
      <c r="G21" s="54"/>
      <c r="H21" s="54"/>
      <c r="I21" s="54"/>
      <c r="J21" s="54"/>
      <c r="K21" s="54"/>
      <c r="L21" s="54"/>
      <c r="M21" s="54"/>
      <c r="N21" s="54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spans="1:28" x14ac:dyDescent="0.25">
      <c r="A22" s="4" t="s">
        <v>18</v>
      </c>
      <c r="B22" s="54">
        <f>SUM('subscritores das IME 2026'!B24:J24)</f>
        <v>56077</v>
      </c>
      <c r="C22" s="54">
        <f>SUM('subscritores das IME 2026'!K24:S24)</f>
        <v>59783</v>
      </c>
      <c r="D22" s="54">
        <f>SUM('subscritores das IME 2026'!T24:AB24)</f>
        <v>58977</v>
      </c>
      <c r="E22" s="54">
        <f>SUM('subscritores das IME 2026'!AC24:AK24)</f>
        <v>60822</v>
      </c>
      <c r="F22" s="54">
        <f>SUM('subscritores das IME 2026'!AL24:AT24)</f>
        <v>65889</v>
      </c>
      <c r="G22" s="54"/>
      <c r="H22" s="54"/>
      <c r="I22" s="54"/>
      <c r="J22" s="54"/>
      <c r="K22" s="54"/>
      <c r="L22" s="54"/>
      <c r="M22" s="54"/>
      <c r="N22" s="54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spans="1:28" x14ac:dyDescent="0.25">
      <c r="A23" s="4" t="s">
        <v>19</v>
      </c>
      <c r="B23" s="54">
        <f>SUM('subscritores das IME 2026'!B25:J25)</f>
        <v>21569</v>
      </c>
      <c r="C23" s="54">
        <f>SUM('subscritores das IME 2026'!K25:S25)</f>
        <v>20558</v>
      </c>
      <c r="D23" s="54">
        <f>SUM('subscritores das IME 2026'!T25:AB25)</f>
        <v>20805</v>
      </c>
      <c r="E23" s="54">
        <f>SUM('subscritores das IME 2026'!AC25:AK25)</f>
        <v>20953</v>
      </c>
      <c r="F23" s="54">
        <f>SUM('subscritores das IME 2026'!AL25:AT25)</f>
        <v>21572</v>
      </c>
      <c r="G23" s="54"/>
      <c r="H23" s="54"/>
      <c r="I23" s="54"/>
      <c r="J23" s="54"/>
      <c r="K23" s="54"/>
      <c r="L23" s="54"/>
      <c r="M23" s="54"/>
      <c r="N23" s="54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28" x14ac:dyDescent="0.25">
      <c r="A24" s="4" t="s">
        <v>20</v>
      </c>
      <c r="B24" s="54">
        <f>SUM('subscritores das IME 2026'!B26:J26)</f>
        <v>116429</v>
      </c>
      <c r="C24" s="54">
        <f>SUM('subscritores das IME 2026'!K26:S26)</f>
        <v>112902</v>
      </c>
      <c r="D24" s="54">
        <f>SUM('subscritores das IME 2026'!T26:AB26)</f>
        <v>113329</v>
      </c>
      <c r="E24" s="54">
        <f>SUM('subscritores das IME 2026'!AC26:AK26)</f>
        <v>113237</v>
      </c>
      <c r="F24" s="54">
        <f>SUM('subscritores das IME 2026'!AL26:AT26)</f>
        <v>114709</v>
      </c>
      <c r="G24" s="54"/>
      <c r="H24" s="54"/>
      <c r="I24" s="54"/>
      <c r="J24" s="54"/>
      <c r="K24" s="54"/>
      <c r="L24" s="54"/>
      <c r="M24" s="54"/>
      <c r="N24" s="54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</row>
    <row r="25" spans="1:28" x14ac:dyDescent="0.25">
      <c r="A25" s="4" t="s">
        <v>21</v>
      </c>
      <c r="B25" s="54">
        <f>SUM('subscritores das IME 2026'!B27:J27)</f>
        <v>12209</v>
      </c>
      <c r="C25" s="54">
        <f>SUM('subscritores das IME 2026'!K27:S27)</f>
        <v>11581</v>
      </c>
      <c r="D25" s="54">
        <f>SUM('subscritores das IME 2026'!T27:AB27)</f>
        <v>11806</v>
      </c>
      <c r="E25" s="54">
        <f>SUM('subscritores das IME 2026'!AC27:AK27)</f>
        <v>11872</v>
      </c>
      <c r="F25" s="54">
        <f>SUM('subscritores das IME 2026'!AL27:AT27)</f>
        <v>12257</v>
      </c>
      <c r="G25" s="54"/>
      <c r="H25" s="54"/>
      <c r="I25" s="54"/>
      <c r="J25" s="54"/>
      <c r="K25" s="54"/>
      <c r="L25" s="54"/>
      <c r="M25" s="54"/>
      <c r="N25" s="54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</row>
    <row r="26" spans="1:28" x14ac:dyDescent="0.25">
      <c r="A26" s="4" t="s">
        <v>22</v>
      </c>
      <c r="B26" s="54">
        <f>SUM('subscritores das IME 2026'!B28:J28)</f>
        <v>17492</v>
      </c>
      <c r="C26" s="54">
        <f>SUM('subscritores das IME 2026'!K28:S28)</f>
        <v>16456</v>
      </c>
      <c r="D26" s="54">
        <f>SUM('subscritores das IME 2026'!T28:AB28)</f>
        <v>16533</v>
      </c>
      <c r="E26" s="54">
        <f>SUM('subscritores das IME 2026'!AC28:AK28)</f>
        <v>16821</v>
      </c>
      <c r="F26" s="54">
        <f>SUM('subscritores das IME 2026'!AL28:AT28)</f>
        <v>17603</v>
      </c>
      <c r="G26" s="54"/>
      <c r="H26" s="54"/>
      <c r="I26" s="54"/>
      <c r="J26" s="54"/>
      <c r="K26" s="54"/>
      <c r="L26" s="54"/>
      <c r="M26" s="54"/>
      <c r="N26" s="54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</row>
    <row r="27" spans="1:28" x14ac:dyDescent="0.25">
      <c r="A27" s="4" t="s">
        <v>23</v>
      </c>
      <c r="B27" s="54">
        <f>SUM('subscritores das IME 2026'!B29:J29)</f>
        <v>155597</v>
      </c>
      <c r="C27" s="54">
        <f>SUM('subscritores das IME 2026'!K29:S29)</f>
        <v>151753</v>
      </c>
      <c r="D27" s="54">
        <f>SUM('subscritores das IME 2026'!T29:AB29)</f>
        <v>156404</v>
      </c>
      <c r="E27" s="54">
        <f>SUM('subscritores das IME 2026'!AC29:AK29)</f>
        <v>157709</v>
      </c>
      <c r="F27" s="54">
        <f>SUM('subscritores das IME 2026'!AL29:AT29)</f>
        <v>163000</v>
      </c>
      <c r="G27" s="54"/>
      <c r="H27" s="54"/>
      <c r="I27" s="54"/>
      <c r="J27" s="54"/>
      <c r="K27" s="54"/>
      <c r="L27" s="54"/>
      <c r="M27" s="54"/>
      <c r="N27" s="54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8" x14ac:dyDescent="0.25">
      <c r="A28" s="4" t="s">
        <v>24</v>
      </c>
      <c r="B28" s="54">
        <f>SUM('subscritores das IME 2026'!B30:J30)</f>
        <v>26141</v>
      </c>
      <c r="C28" s="54">
        <f>SUM('subscritores das IME 2026'!K30:S30)</f>
        <v>24628</v>
      </c>
      <c r="D28" s="54">
        <f>SUM('subscritores das IME 2026'!T30:AB30)</f>
        <v>24799</v>
      </c>
      <c r="E28" s="54">
        <f>SUM('subscritores das IME 2026'!AC30:AK30)</f>
        <v>25283</v>
      </c>
      <c r="F28" s="54">
        <f>SUM('subscritores das IME 2026'!AL30:AT30)</f>
        <v>25576</v>
      </c>
      <c r="G28" s="54"/>
      <c r="H28" s="54"/>
      <c r="I28" s="54"/>
      <c r="J28" s="54"/>
      <c r="K28" s="54"/>
      <c r="L28" s="54"/>
      <c r="M28" s="54"/>
      <c r="N28" s="54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x14ac:dyDescent="0.25">
      <c r="A29" s="4" t="s">
        <v>25</v>
      </c>
      <c r="B29" s="54">
        <f>SUM('subscritores das IME 2026'!B31:J31)</f>
        <v>114878</v>
      </c>
      <c r="C29" s="54">
        <f>SUM('subscritores das IME 2026'!K31:S31)</f>
        <v>109912</v>
      </c>
      <c r="D29" s="54">
        <f>SUM('subscritores das IME 2026'!T31:AB31)</f>
        <v>106329</v>
      </c>
      <c r="E29" s="54">
        <f>SUM('subscritores das IME 2026'!AC31:AK31)</f>
        <v>106822</v>
      </c>
      <c r="F29" s="54">
        <f>SUM('subscritores das IME 2026'!AL31:AT31)</f>
        <v>112680</v>
      </c>
      <c r="G29" s="54"/>
      <c r="H29" s="54"/>
      <c r="I29" s="54"/>
      <c r="J29" s="54"/>
      <c r="K29" s="54"/>
      <c r="L29" s="54"/>
      <c r="M29" s="54"/>
      <c r="N29" s="54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x14ac:dyDescent="0.25">
      <c r="A30" s="4"/>
      <c r="B30" s="54">
        <f>SUM('subscritores das IME 2026'!B32:J32)</f>
        <v>0</v>
      </c>
      <c r="C30" s="54">
        <f>SUM('subscritores das IME 2026'!K32:S32)</f>
        <v>0</v>
      </c>
      <c r="D30" s="54">
        <f>SUM('subscritores das IME 2026'!T32:AB32)</f>
        <v>0</v>
      </c>
      <c r="E30" s="54">
        <f>SUM('subscritores das IME 2026'!AC32:AK32)</f>
        <v>0</v>
      </c>
      <c r="F30" s="54">
        <f>SUM('subscritores das IME 2026'!AL32:AT32)</f>
        <v>0</v>
      </c>
      <c r="G30" s="54"/>
      <c r="H30" s="54"/>
      <c r="I30" s="54"/>
      <c r="J30" s="54"/>
      <c r="K30" s="54"/>
      <c r="L30" s="54"/>
      <c r="M30" s="54"/>
      <c r="N30" s="54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8" x14ac:dyDescent="0.25">
      <c r="A31" s="6" t="s">
        <v>26</v>
      </c>
      <c r="B31" s="81">
        <f>SUM(B32:B46)</f>
        <v>1391547</v>
      </c>
      <c r="C31" s="6">
        <f t="shared" ref="C31:F31" si="2">SUM(C32:C46)</f>
        <v>1345066</v>
      </c>
      <c r="D31" s="6">
        <f t="shared" si="2"/>
        <v>1356445</v>
      </c>
      <c r="E31" s="6">
        <f t="shared" si="2"/>
        <v>1355404</v>
      </c>
      <c r="F31" s="6">
        <f t="shared" si="2"/>
        <v>1381487</v>
      </c>
      <c r="G31" s="6"/>
      <c r="H31" s="6"/>
      <c r="I31" s="6"/>
      <c r="J31" s="6"/>
      <c r="K31" s="6"/>
      <c r="L31" s="6"/>
      <c r="M31" s="6"/>
      <c r="N31" s="6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28" x14ac:dyDescent="0.25">
      <c r="A32" s="4" t="s">
        <v>27</v>
      </c>
      <c r="B32" s="54">
        <f>SUM('subscritores das IME 2026'!B34:J34)</f>
        <v>128266</v>
      </c>
      <c r="C32" s="54">
        <f>SUM('subscritores das IME 2026'!K34:S34)</f>
        <v>123727</v>
      </c>
      <c r="D32" s="54">
        <f>SUM('subscritores das IME 2026'!T34:AB34)</f>
        <v>133270</v>
      </c>
      <c r="E32" s="54">
        <f>SUM('subscritores das IME 2026'!AC34:AK34)</f>
        <v>130604</v>
      </c>
      <c r="F32" s="54">
        <f>SUM('subscritores das IME 2026'!AL34:AT34)</f>
        <v>132072</v>
      </c>
      <c r="G32" s="54"/>
      <c r="H32" s="54"/>
      <c r="I32" s="54"/>
      <c r="J32" s="54"/>
      <c r="K32" s="54"/>
      <c r="L32" s="54"/>
      <c r="M32" s="54"/>
      <c r="N32" s="54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x14ac:dyDescent="0.25">
      <c r="A33" s="4" t="s">
        <v>28</v>
      </c>
      <c r="B33" s="54">
        <f>SUM('subscritores das IME 2026'!B35:J35)</f>
        <v>162455</v>
      </c>
      <c r="C33" s="54">
        <f>SUM('subscritores das IME 2026'!K35:S35)</f>
        <v>158154</v>
      </c>
      <c r="D33" s="54">
        <f>SUM('subscritores das IME 2026'!T35:AB35)</f>
        <v>165994</v>
      </c>
      <c r="E33" s="54">
        <f>SUM('subscritores das IME 2026'!AC35:AK35)</f>
        <v>164098</v>
      </c>
      <c r="F33" s="54">
        <f>SUM('subscritores das IME 2026'!AL35:AT35)</f>
        <v>165785</v>
      </c>
      <c r="G33" s="54"/>
      <c r="H33" s="54"/>
      <c r="I33" s="54"/>
      <c r="J33" s="54"/>
      <c r="K33" s="54"/>
      <c r="L33" s="54"/>
      <c r="M33" s="54"/>
      <c r="N33" s="54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x14ac:dyDescent="0.25">
      <c r="A34" s="4" t="s">
        <v>29</v>
      </c>
      <c r="B34" s="54">
        <f>SUM('subscritores das IME 2026'!B36:J36)</f>
        <v>26943</v>
      </c>
      <c r="C34" s="54">
        <f>SUM('subscritores das IME 2026'!K36:S36)</f>
        <v>25974</v>
      </c>
      <c r="D34" s="54">
        <f>SUM('subscritores das IME 2026'!T36:AB36)</f>
        <v>26137</v>
      </c>
      <c r="E34" s="54">
        <f>SUM('subscritores das IME 2026'!AC36:AK36)</f>
        <v>26159</v>
      </c>
      <c r="F34" s="54">
        <f>SUM('subscritores das IME 2026'!AL36:AT36)</f>
        <v>26531</v>
      </c>
      <c r="G34" s="54"/>
      <c r="H34" s="54"/>
      <c r="I34" s="54"/>
      <c r="J34" s="54"/>
      <c r="K34" s="54"/>
      <c r="L34" s="54"/>
      <c r="M34" s="54"/>
      <c r="N34" s="54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8" x14ac:dyDescent="0.25">
      <c r="A35" s="4" t="s">
        <v>30</v>
      </c>
      <c r="B35" s="54">
        <f>SUM('subscritores das IME 2026'!B37:J37)</f>
        <v>47236</v>
      </c>
      <c r="C35" s="54">
        <f>SUM('subscritores das IME 2026'!K37:S37)</f>
        <v>45384</v>
      </c>
      <c r="D35" s="54">
        <f>SUM('subscritores das IME 2026'!T37:AB37)</f>
        <v>45613</v>
      </c>
      <c r="E35" s="54">
        <f>SUM('subscritores das IME 2026'!AC37:AK37)</f>
        <v>45254</v>
      </c>
      <c r="F35" s="54">
        <f>SUM('subscritores das IME 2026'!AL37:AT37)</f>
        <v>46487</v>
      </c>
      <c r="G35" s="54"/>
      <c r="H35" s="54"/>
      <c r="I35" s="54"/>
      <c r="J35" s="54"/>
      <c r="K35" s="54"/>
      <c r="L35" s="54"/>
      <c r="M35" s="54"/>
      <c r="N35" s="54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x14ac:dyDescent="0.25">
      <c r="A36" s="4" t="s">
        <v>31</v>
      </c>
      <c r="B36" s="54">
        <f>SUM('subscritores das IME 2026'!B38:J38)</f>
        <v>83184</v>
      </c>
      <c r="C36" s="54">
        <f>SUM('subscritores das IME 2026'!K38:S38)</f>
        <v>80394</v>
      </c>
      <c r="D36" s="54">
        <f>SUM('subscritores das IME 2026'!T38:AB38)</f>
        <v>80852</v>
      </c>
      <c r="E36" s="54">
        <f>SUM('subscritores das IME 2026'!AC38:AK38)</f>
        <v>80114</v>
      </c>
      <c r="F36" s="54">
        <f>SUM('subscritores das IME 2026'!AL38:AT38)</f>
        <v>83966</v>
      </c>
      <c r="G36" s="54"/>
      <c r="H36" s="54"/>
      <c r="I36" s="54"/>
      <c r="J36" s="54"/>
      <c r="K36" s="54"/>
      <c r="L36" s="54"/>
      <c r="M36" s="54"/>
      <c r="N36" s="54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spans="1:28" x14ac:dyDescent="0.25">
      <c r="A37" s="4" t="s">
        <v>32</v>
      </c>
      <c r="B37" s="54">
        <f>SUM('subscritores das IME 2026'!B39:J39)</f>
        <v>124972</v>
      </c>
      <c r="C37" s="54">
        <f>SUM('subscritores das IME 2026'!K39:S39)</f>
        <v>121645</v>
      </c>
      <c r="D37" s="54">
        <f>SUM('subscritores das IME 2026'!T39:AB39)</f>
        <v>121112</v>
      </c>
      <c r="E37" s="54">
        <f>SUM('subscritores das IME 2026'!AC39:AK39)</f>
        <v>122616</v>
      </c>
      <c r="F37" s="54">
        <f>SUM('subscritores das IME 2026'!AL39:AT39)</f>
        <v>123228</v>
      </c>
      <c r="G37" s="54"/>
      <c r="H37" s="54"/>
      <c r="I37" s="54"/>
      <c r="J37" s="54"/>
      <c r="K37" s="54"/>
      <c r="L37" s="54"/>
      <c r="M37" s="54"/>
      <c r="N37" s="54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spans="1:28" x14ac:dyDescent="0.25">
      <c r="A38" s="4" t="s">
        <v>33</v>
      </c>
      <c r="B38" s="54">
        <f>SUM('subscritores das IME 2026'!B40:J40)</f>
        <v>67340</v>
      </c>
      <c r="C38" s="54">
        <f>SUM('subscritores das IME 2026'!K40:S40)</f>
        <v>65373</v>
      </c>
      <c r="D38" s="54">
        <f>SUM('subscritores das IME 2026'!T40:AB40)</f>
        <v>66058</v>
      </c>
      <c r="E38" s="54">
        <f>SUM('subscritores das IME 2026'!AC40:AK40)</f>
        <v>65899</v>
      </c>
      <c r="F38" s="54">
        <f>SUM('subscritores das IME 2026'!AL40:AT40)</f>
        <v>66810</v>
      </c>
      <c r="G38" s="54"/>
      <c r="H38" s="54"/>
      <c r="I38" s="54"/>
      <c r="J38" s="54"/>
      <c r="K38" s="54"/>
      <c r="L38" s="54"/>
      <c r="M38" s="54"/>
      <c r="N38" s="54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1:28" x14ac:dyDescent="0.25">
      <c r="A39" s="4" t="s">
        <v>34</v>
      </c>
      <c r="B39" s="54">
        <f>SUM('subscritores das IME 2026'!B41:J41)</f>
        <v>95689</v>
      </c>
      <c r="C39" s="54">
        <f>SUM('subscritores das IME 2026'!K41:S41)</f>
        <v>89995</v>
      </c>
      <c r="D39" s="54">
        <f>SUM('subscritores das IME 2026'!T41:AB41)</f>
        <v>89112</v>
      </c>
      <c r="E39" s="54">
        <f>SUM('subscritores das IME 2026'!AC41:AK41)</f>
        <v>89887</v>
      </c>
      <c r="F39" s="54">
        <f>SUM('subscritores das IME 2026'!AL41:AT41)</f>
        <v>92354</v>
      </c>
      <c r="G39" s="54"/>
      <c r="H39" s="54"/>
      <c r="I39" s="54"/>
      <c r="J39" s="54"/>
      <c r="K39" s="54"/>
      <c r="L39" s="54"/>
      <c r="M39" s="54"/>
      <c r="N39" s="54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spans="1:28" x14ac:dyDescent="0.25">
      <c r="A40" s="4" t="s">
        <v>35</v>
      </c>
      <c r="B40" s="54">
        <f>SUM('subscritores das IME 2026'!B42:J42)</f>
        <v>34186</v>
      </c>
      <c r="C40" s="54">
        <f>SUM('subscritores das IME 2026'!K42:S42)</f>
        <v>33656</v>
      </c>
      <c r="D40" s="54">
        <f>SUM('subscritores das IME 2026'!T42:AB42)</f>
        <v>34247</v>
      </c>
      <c r="E40" s="54">
        <f>SUM('subscritores das IME 2026'!AC42:AK42)</f>
        <v>34194</v>
      </c>
      <c r="F40" s="54">
        <f>SUM('subscritores das IME 2026'!AL42:AT42)</f>
        <v>34882</v>
      </c>
      <c r="G40" s="54"/>
      <c r="H40" s="54"/>
      <c r="I40" s="54"/>
      <c r="J40" s="54"/>
      <c r="K40" s="54"/>
      <c r="L40" s="54"/>
      <c r="M40" s="54"/>
      <c r="N40" s="54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spans="1:28" x14ac:dyDescent="0.25">
      <c r="A41" s="4" t="s">
        <v>36</v>
      </c>
      <c r="B41" s="54">
        <f>SUM('subscritores das IME 2026'!B43:J43)</f>
        <v>219840</v>
      </c>
      <c r="C41" s="54">
        <f>SUM('subscritores das IME 2026'!K43:S43)</f>
        <v>212987</v>
      </c>
      <c r="D41" s="54">
        <f>SUM('subscritores das IME 2026'!T43:AB43)</f>
        <v>213410</v>
      </c>
      <c r="E41" s="54">
        <f>SUM('subscritores das IME 2026'!AC43:AK43)</f>
        <v>214175</v>
      </c>
      <c r="F41" s="54">
        <f>SUM('subscritores das IME 2026'!AL43:AT43)</f>
        <v>218556</v>
      </c>
      <c r="G41" s="54"/>
      <c r="H41" s="54"/>
      <c r="I41" s="54"/>
      <c r="J41" s="54"/>
      <c r="K41" s="54"/>
      <c r="L41" s="54"/>
      <c r="M41" s="54"/>
      <c r="N41" s="54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spans="1:28" x14ac:dyDescent="0.25">
      <c r="A42" s="4" t="s">
        <v>37</v>
      </c>
      <c r="B42" s="54">
        <f>SUM('subscritores das IME 2026'!B44:J44)</f>
        <v>91083</v>
      </c>
      <c r="C42" s="54">
        <f>SUM('subscritores das IME 2026'!K44:S44)</f>
        <v>88302</v>
      </c>
      <c r="D42" s="54">
        <f>SUM('subscritores das IME 2026'!T44:AB44)</f>
        <v>84972</v>
      </c>
      <c r="E42" s="54">
        <f>SUM('subscritores das IME 2026'!AC44:AK44)</f>
        <v>85900</v>
      </c>
      <c r="F42" s="54">
        <f>SUM('subscritores das IME 2026'!AL44:AT44)</f>
        <v>89023</v>
      </c>
      <c r="G42" s="54"/>
      <c r="H42" s="54"/>
      <c r="I42" s="54"/>
      <c r="J42" s="54"/>
      <c r="K42" s="54"/>
      <c r="L42" s="54"/>
      <c r="M42" s="54"/>
      <c r="N42" s="54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28" x14ac:dyDescent="0.25">
      <c r="A43" s="4" t="s">
        <v>38</v>
      </c>
      <c r="B43" s="54">
        <f>SUM('subscritores das IME 2026'!B45:J45)</f>
        <v>33443</v>
      </c>
      <c r="C43" s="54">
        <f>SUM('subscritores das IME 2026'!K45:S45)</f>
        <v>31853</v>
      </c>
      <c r="D43" s="54">
        <f>SUM('subscritores das IME 2026'!T45:AB45)</f>
        <v>31150</v>
      </c>
      <c r="E43" s="54">
        <f>SUM('subscritores das IME 2026'!AC45:AK45)</f>
        <v>31239</v>
      </c>
      <c r="F43" s="54">
        <f>SUM('subscritores das IME 2026'!AL45:AT45)</f>
        <v>31970</v>
      </c>
      <c r="G43" s="54"/>
      <c r="H43" s="54"/>
      <c r="I43" s="54"/>
      <c r="J43" s="54"/>
      <c r="K43" s="54"/>
      <c r="L43" s="54"/>
      <c r="M43" s="54"/>
      <c r="N43" s="54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28" x14ac:dyDescent="0.25">
      <c r="A44" s="4" t="s">
        <v>39</v>
      </c>
      <c r="B44" s="54">
        <f>SUM('subscritores das IME 2026'!B46:J46)</f>
        <v>147395</v>
      </c>
      <c r="C44" s="54">
        <f>SUM('subscritores das IME 2026'!K46:S46)</f>
        <v>143126</v>
      </c>
      <c r="D44" s="54">
        <f>SUM('subscritores das IME 2026'!T46:AB46)</f>
        <v>142690</v>
      </c>
      <c r="E44" s="54">
        <f>SUM('subscritores das IME 2026'!AC46:AK46)</f>
        <v>143536</v>
      </c>
      <c r="F44" s="54">
        <f>SUM('subscritores das IME 2026'!AL46:AT46)</f>
        <v>145309</v>
      </c>
      <c r="G44" s="54"/>
      <c r="H44" s="54"/>
      <c r="I44" s="54"/>
      <c r="J44" s="54"/>
      <c r="K44" s="54"/>
      <c r="L44" s="54"/>
      <c r="M44" s="54"/>
      <c r="N44" s="54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spans="1:28" x14ac:dyDescent="0.25">
      <c r="A45" s="4" t="s">
        <v>40</v>
      </c>
      <c r="B45" s="54">
        <f>SUM('subscritores das IME 2026'!B47:J47)</f>
        <v>129515</v>
      </c>
      <c r="C45" s="54">
        <f>SUM('subscritores das IME 2026'!K47:S47)</f>
        <v>124496</v>
      </c>
      <c r="D45" s="54">
        <f>SUM('subscritores das IME 2026'!T47:AB47)</f>
        <v>121828</v>
      </c>
      <c r="E45" s="54">
        <f>SUM('subscritores das IME 2026'!AC47:AK47)</f>
        <v>121729</v>
      </c>
      <c r="F45" s="54">
        <f>SUM('subscritores das IME 2026'!AL47:AT47)</f>
        <v>124514</v>
      </c>
      <c r="G45" s="54"/>
      <c r="H45" s="54"/>
      <c r="I45" s="54"/>
      <c r="J45" s="54"/>
      <c r="K45" s="54"/>
      <c r="L45" s="54"/>
      <c r="M45" s="54"/>
      <c r="N45" s="54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1:28" x14ac:dyDescent="0.25">
      <c r="A46" s="4"/>
      <c r="B46" s="54">
        <f>SUM('subscritores das IME 2026'!B48:J48)</f>
        <v>0</v>
      </c>
      <c r="C46" s="54">
        <f>SUM('subscritores das IME 2026'!K48:S48)</f>
        <v>0</v>
      </c>
      <c r="D46" s="54">
        <f>SUM('subscritores das IME 2026'!T48:AB48)</f>
        <v>0</v>
      </c>
      <c r="E46" s="54">
        <f>SUM('subscritores das IME 2026'!AC48:AK48)</f>
        <v>0</v>
      </c>
      <c r="F46" s="54">
        <f>SUM('subscritores das IME 2026'!AL48:AT48)</f>
        <v>0</v>
      </c>
      <c r="G46" s="54"/>
      <c r="H46" s="54"/>
      <c r="I46" s="54"/>
      <c r="J46" s="54"/>
      <c r="K46" s="54"/>
      <c r="L46" s="54"/>
      <c r="M46" s="54"/>
      <c r="N46" s="54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1:28" x14ac:dyDescent="0.25">
      <c r="A47" s="6" t="s">
        <v>41</v>
      </c>
      <c r="B47" s="81">
        <f>SUM(B48:B61)</f>
        <v>2280172</v>
      </c>
      <c r="C47" s="6">
        <f t="shared" ref="C47:F47" si="3">SUM(C48:C61)</f>
        <v>2213219</v>
      </c>
      <c r="D47" s="6">
        <f t="shared" si="3"/>
        <v>2265678</v>
      </c>
      <c r="E47" s="6">
        <f t="shared" si="3"/>
        <v>2261977</v>
      </c>
      <c r="F47" s="6">
        <f t="shared" si="3"/>
        <v>2296564</v>
      </c>
      <c r="G47" s="6"/>
      <c r="H47" s="6"/>
      <c r="I47" s="6"/>
      <c r="J47" s="6"/>
      <c r="K47" s="6"/>
      <c r="L47" s="6"/>
      <c r="M47" s="6"/>
      <c r="N47" s="6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1:28" x14ac:dyDescent="0.25">
      <c r="A48" s="4" t="s">
        <v>42</v>
      </c>
      <c r="B48" s="54">
        <f>SUM('subscritores das IME 2026'!B50:J50)</f>
        <v>1066717</v>
      </c>
      <c r="C48" s="54">
        <f>SUM('subscritores das IME 2026'!K50:S50)</f>
        <v>1038169</v>
      </c>
      <c r="D48" s="54">
        <f>SUM([1]Total!T50:AB50)</f>
        <v>1064750</v>
      </c>
      <c r="E48" s="54">
        <f>SUM('subscritores das IME 2026'!AC50:AK50)</f>
        <v>1059641</v>
      </c>
      <c r="F48" s="54">
        <f>SUM('subscritores das IME 2026'!AL50:AT50)</f>
        <v>1052562</v>
      </c>
      <c r="G48" s="54"/>
      <c r="H48" s="54"/>
      <c r="I48" s="54"/>
      <c r="J48" s="54"/>
      <c r="K48" s="54"/>
      <c r="L48" s="54"/>
      <c r="M48" s="54"/>
      <c r="N48" s="54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x14ac:dyDescent="0.25">
      <c r="A49" s="4" t="s">
        <v>43</v>
      </c>
      <c r="B49" s="54">
        <f>SUM('subscritores das IME 2026'!B51:J51)</f>
        <v>97513</v>
      </c>
      <c r="C49" s="54">
        <f>SUM('subscritores das IME 2026'!K51:S51)</f>
        <v>96440</v>
      </c>
      <c r="D49" s="54">
        <f>SUM([1]Total!T51:AB51)</f>
        <v>99016</v>
      </c>
      <c r="E49" s="54">
        <f>SUM('subscritores das IME 2026'!AC51:AK51)</f>
        <v>100350</v>
      </c>
      <c r="F49" s="54">
        <f>SUM('subscritores das IME 2026'!AL51:AT51)</f>
        <v>107451</v>
      </c>
      <c r="G49" s="54"/>
      <c r="H49" s="54"/>
      <c r="I49" s="54"/>
      <c r="J49" s="54"/>
      <c r="K49" s="54"/>
      <c r="L49" s="54"/>
      <c r="M49" s="54"/>
      <c r="N49" s="54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x14ac:dyDescent="0.25">
      <c r="A50" s="4" t="s">
        <v>44</v>
      </c>
      <c r="B50" s="54">
        <f>SUM('subscritores das IME 2026'!B52:J52)</f>
        <v>185927</v>
      </c>
      <c r="C50" s="54">
        <f>SUM('subscritores das IME 2026'!K52:S52)</f>
        <v>180842</v>
      </c>
      <c r="D50" s="54">
        <f>SUM([1]Total!T52:AB52)</f>
        <v>191177</v>
      </c>
      <c r="E50" s="54">
        <f>SUM('subscritores das IME 2026'!AC52:AK52)</f>
        <v>189173</v>
      </c>
      <c r="F50" s="54">
        <f>SUM('subscritores das IME 2026'!AL52:AT52)</f>
        <v>202194</v>
      </c>
      <c r="G50" s="54"/>
      <c r="H50" s="54"/>
      <c r="I50" s="54"/>
      <c r="J50" s="54"/>
      <c r="K50" s="54"/>
      <c r="L50" s="54"/>
      <c r="M50" s="54"/>
      <c r="N50" s="54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x14ac:dyDescent="0.25">
      <c r="A51" s="4" t="s">
        <v>45</v>
      </c>
      <c r="B51" s="54">
        <f>SUM('subscritores das IME 2026'!B53:J53)</f>
        <v>43433</v>
      </c>
      <c r="C51" s="54">
        <f>SUM('subscritores das IME 2026'!K53:S53)</f>
        <v>41619</v>
      </c>
      <c r="D51" s="54">
        <f>SUM([1]Total!T53:AB53)</f>
        <v>42975</v>
      </c>
      <c r="E51" s="54">
        <f>SUM('subscritores das IME 2026'!AC53:AK53)</f>
        <v>42861</v>
      </c>
      <c r="F51" s="54">
        <f>SUM('subscritores das IME 2026'!AL53:AT53)</f>
        <v>43830</v>
      </c>
      <c r="G51" s="54"/>
      <c r="H51" s="54"/>
      <c r="I51" s="54"/>
      <c r="J51" s="54"/>
      <c r="K51" s="54"/>
      <c r="L51" s="54"/>
      <c r="M51" s="54"/>
      <c r="N51" s="54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x14ac:dyDescent="0.25">
      <c r="A52" s="4" t="s">
        <v>46</v>
      </c>
      <c r="B52" s="54">
        <f>SUM('subscritores das IME 2026'!B54:J54)</f>
        <v>44324</v>
      </c>
      <c r="C52" s="54">
        <f>SUM('subscritores das IME 2026'!K54:S54)</f>
        <v>42602</v>
      </c>
      <c r="D52" s="54">
        <f>SUM([1]Total!T54:AB54)</f>
        <v>44429</v>
      </c>
      <c r="E52" s="54">
        <f>SUM('subscritores das IME 2026'!AC54:AK54)</f>
        <v>43798</v>
      </c>
      <c r="F52" s="54">
        <f>SUM('subscritores das IME 2026'!AL54:AT54)</f>
        <v>45885</v>
      </c>
      <c r="G52" s="54"/>
      <c r="H52" s="54"/>
      <c r="I52" s="54"/>
      <c r="J52" s="54"/>
      <c r="K52" s="54"/>
      <c r="L52" s="54"/>
      <c r="M52" s="54"/>
      <c r="N52" s="54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</row>
    <row r="53" spans="1:28" x14ac:dyDescent="0.25">
      <c r="A53" s="4" t="s">
        <v>47</v>
      </c>
      <c r="B53" s="54">
        <f>SUM('subscritores das IME 2026'!B55:J55)</f>
        <v>68885</v>
      </c>
      <c r="C53" s="54">
        <f>SUM('subscritores das IME 2026'!K55:S55)</f>
        <v>67189</v>
      </c>
      <c r="D53" s="54">
        <f>SUM([1]Total!T55:AB55)</f>
        <v>68425</v>
      </c>
      <c r="E53" s="54">
        <f>SUM('subscritores das IME 2026'!AC55:AK55)</f>
        <v>67658</v>
      </c>
      <c r="F53" s="54">
        <f>SUM('subscritores das IME 2026'!AL55:AT55)</f>
        <v>69307</v>
      </c>
      <c r="G53" s="54"/>
      <c r="H53" s="54"/>
      <c r="I53" s="54"/>
      <c r="J53" s="54"/>
      <c r="K53" s="54"/>
      <c r="L53" s="54"/>
      <c r="M53" s="54"/>
      <c r="N53" s="54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</row>
    <row r="54" spans="1:28" x14ac:dyDescent="0.25">
      <c r="A54" s="4" t="s">
        <v>48</v>
      </c>
      <c r="B54" s="54">
        <f>SUM('subscritores das IME 2026'!B56:J56)</f>
        <v>230596</v>
      </c>
      <c r="C54" s="54">
        <f>SUM('subscritores das IME 2026'!K56:S56)</f>
        <v>221176</v>
      </c>
      <c r="D54" s="54">
        <f>SUM([1]Total!T56:AB56)</f>
        <v>222017</v>
      </c>
      <c r="E54" s="54">
        <f>SUM('subscritores das IME 2026'!AC56:AK56)</f>
        <v>222489</v>
      </c>
      <c r="F54" s="54">
        <f>SUM('subscritores das IME 2026'!AL56:AT56)</f>
        <v>230630</v>
      </c>
      <c r="G54" s="54"/>
      <c r="H54" s="54"/>
      <c r="I54" s="54"/>
      <c r="J54" s="54"/>
      <c r="K54" s="54"/>
      <c r="L54" s="54"/>
      <c r="M54" s="54"/>
      <c r="N54" s="54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</row>
    <row r="55" spans="1:28" x14ac:dyDescent="0.25">
      <c r="A55" s="4" t="s">
        <v>49</v>
      </c>
      <c r="B55" s="54">
        <f>SUM('subscritores das IME 2026'!B57:J57)</f>
        <v>132884</v>
      </c>
      <c r="C55" s="54">
        <f>SUM('subscritores das IME 2026'!K57:S57)</f>
        <v>129427</v>
      </c>
      <c r="D55" s="54">
        <f>SUM([1]Total!T57:AB57)</f>
        <v>131898</v>
      </c>
      <c r="E55" s="54">
        <f>SUM('subscritores das IME 2026'!AC57:AK57)</f>
        <v>132420</v>
      </c>
      <c r="F55" s="54">
        <f>SUM('subscritores das IME 2026'!AL57:AT57)</f>
        <v>134456</v>
      </c>
      <c r="G55" s="54"/>
      <c r="H55" s="54"/>
      <c r="I55" s="54"/>
      <c r="J55" s="54"/>
      <c r="K55" s="54"/>
      <c r="L55" s="54"/>
      <c r="M55" s="54"/>
      <c r="N55" s="54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</row>
    <row r="56" spans="1:28" x14ac:dyDescent="0.25">
      <c r="A56" s="4" t="s">
        <v>50</v>
      </c>
      <c r="B56" s="54">
        <f>SUM('subscritores das IME 2026'!B58:J58)</f>
        <v>31611</v>
      </c>
      <c r="C56" s="54">
        <f>SUM('subscritores das IME 2026'!K58:S58)</f>
        <v>31680</v>
      </c>
      <c r="D56" s="54">
        <f>SUM([1]Total!T58:AB58)</f>
        <v>32226</v>
      </c>
      <c r="E56" s="54">
        <f>SUM('subscritores das IME 2026'!AC58:AK58)</f>
        <v>32278</v>
      </c>
      <c r="F56" s="54">
        <f>SUM('subscritores das IME 2026'!AL58:AT58)</f>
        <v>31637</v>
      </c>
      <c r="G56" s="54"/>
      <c r="H56" s="54"/>
      <c r="I56" s="54"/>
      <c r="J56" s="54"/>
      <c r="K56" s="54"/>
      <c r="L56" s="54"/>
      <c r="M56" s="54"/>
      <c r="N56" s="54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</row>
    <row r="57" spans="1:28" x14ac:dyDescent="0.25">
      <c r="A57" s="4" t="s">
        <v>51</v>
      </c>
      <c r="B57" s="54">
        <f>SUM('subscritores das IME 2026'!B59:J59)</f>
        <v>72481</v>
      </c>
      <c r="C57" s="54">
        <f>SUM('subscritores das IME 2026'!K59:S59)</f>
        <v>69575</v>
      </c>
      <c r="D57" s="54">
        <f>SUM([1]Total!T59:AB59)</f>
        <v>70478</v>
      </c>
      <c r="E57" s="54">
        <f>SUM('subscritores das IME 2026'!AC59:AK59)</f>
        <v>70232</v>
      </c>
      <c r="F57" s="54">
        <f>SUM('subscritores das IME 2026'!AL59:AT59)</f>
        <v>71691</v>
      </c>
      <c r="G57" s="54"/>
      <c r="H57" s="54"/>
      <c r="I57" s="54"/>
      <c r="J57" s="54"/>
      <c r="K57" s="54"/>
      <c r="L57" s="54"/>
      <c r="M57" s="54"/>
      <c r="N57" s="54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</row>
    <row r="58" spans="1:28" x14ac:dyDescent="0.25">
      <c r="A58" s="4" t="s">
        <v>52</v>
      </c>
      <c r="B58" s="54">
        <f>SUM('subscritores das IME 2026'!B60:J60)</f>
        <v>105882</v>
      </c>
      <c r="C58" s="54">
        <f>SUM('subscritores das IME 2026'!K60:S60)</f>
        <v>102462</v>
      </c>
      <c r="D58" s="54">
        <f>SUM([1]Total!T60:AB60)</f>
        <v>103982</v>
      </c>
      <c r="E58" s="54">
        <f>SUM('subscritores das IME 2026'!AC60:AK60)</f>
        <v>105055</v>
      </c>
      <c r="F58" s="54">
        <f>SUM('subscritores das IME 2026'!AL60:AT60)</f>
        <v>106582</v>
      </c>
      <c r="G58" s="54"/>
      <c r="H58" s="54"/>
      <c r="I58" s="54"/>
      <c r="J58" s="54"/>
      <c r="K58" s="54"/>
      <c r="L58" s="54"/>
      <c r="M58" s="54"/>
      <c r="N58" s="54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</row>
    <row r="59" spans="1:28" x14ac:dyDescent="0.25">
      <c r="A59" s="4" t="s">
        <v>53</v>
      </c>
      <c r="B59" s="54">
        <f>SUM('subscritores das IME 2026'!B61:J61)</f>
        <v>22849</v>
      </c>
      <c r="C59" s="54">
        <f>SUM('subscritores das IME 2026'!K61:S61)</f>
        <v>22424</v>
      </c>
      <c r="D59" s="54">
        <f>SUM([1]Total!T61:AB61)</f>
        <v>22718</v>
      </c>
      <c r="E59" s="54">
        <f>SUM('subscritores das IME 2026'!AC61:AK61)</f>
        <v>22911</v>
      </c>
      <c r="F59" s="54">
        <f>SUM('subscritores das IME 2026'!AL61:AT61)</f>
        <v>23408</v>
      </c>
      <c r="G59" s="54"/>
      <c r="H59" s="54"/>
      <c r="I59" s="54"/>
      <c r="J59" s="54"/>
      <c r="K59" s="54"/>
      <c r="L59" s="54"/>
      <c r="M59" s="54"/>
      <c r="N59" s="54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</row>
    <row r="60" spans="1:28" x14ac:dyDescent="0.25">
      <c r="A60" s="4" t="s">
        <v>54</v>
      </c>
      <c r="B60" s="54">
        <f>SUM('subscritores das IME 2026'!B62:J62)</f>
        <v>177070</v>
      </c>
      <c r="C60" s="54">
        <f>SUM('subscritores das IME 2026'!K62:S62)</f>
        <v>169614</v>
      </c>
      <c r="D60" s="54">
        <f>SUM([1]Total!T62:AB62)</f>
        <v>171587</v>
      </c>
      <c r="E60" s="54">
        <f>SUM('subscritores das IME 2026'!AC62:AK62)</f>
        <v>173111</v>
      </c>
      <c r="F60" s="54">
        <f>SUM('subscritores das IME 2026'!AL62:AT62)</f>
        <v>176931</v>
      </c>
      <c r="G60" s="54"/>
      <c r="H60" s="54"/>
      <c r="I60" s="54"/>
      <c r="J60" s="54"/>
      <c r="K60" s="54"/>
      <c r="L60" s="54"/>
      <c r="M60" s="54"/>
      <c r="N60" s="54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</row>
    <row r="61" spans="1:28" x14ac:dyDescent="0.25">
      <c r="A61" s="4"/>
      <c r="B61" s="54">
        <f>SUM('subscritores das IME 2026'!B63:J63)</f>
        <v>0</v>
      </c>
      <c r="C61" s="54">
        <f>SUM('subscritores das IME 2026'!K63:S63)</f>
        <v>0</v>
      </c>
      <c r="D61" s="54">
        <f>SUM([1]Total!T63:AB63)</f>
        <v>0</v>
      </c>
      <c r="E61" s="54">
        <f>SUM('subscritores das IME 2026'!AC63:AK63)</f>
        <v>0</v>
      </c>
      <c r="F61" s="54">
        <f>SUM('subscritores das IME 2026'!AL63:AT63)</f>
        <v>0</v>
      </c>
      <c r="G61" s="54"/>
      <c r="H61" s="54"/>
      <c r="I61" s="54"/>
      <c r="J61" s="54"/>
      <c r="K61" s="54"/>
      <c r="L61" s="54"/>
      <c r="M61" s="54"/>
      <c r="N61" s="54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</row>
    <row r="62" spans="1:28" x14ac:dyDescent="0.25">
      <c r="A62" s="6" t="s">
        <v>55</v>
      </c>
      <c r="B62" s="81">
        <f>SUM(B63:B75)</f>
        <v>1874804</v>
      </c>
      <c r="C62" s="6">
        <f t="shared" ref="C62:F62" si="4">SUM(C63:C75)</f>
        <v>1818991</v>
      </c>
      <c r="D62" s="6">
        <f t="shared" si="4"/>
        <v>1861825</v>
      </c>
      <c r="E62" s="6">
        <f t="shared" si="4"/>
        <v>1855336</v>
      </c>
      <c r="F62" s="6">
        <f t="shared" si="4"/>
        <v>1903072</v>
      </c>
      <c r="G62" s="6"/>
      <c r="H62" s="6"/>
      <c r="I62" s="6"/>
      <c r="J62" s="6"/>
      <c r="K62" s="6"/>
      <c r="L62" s="6"/>
      <c r="M62" s="6"/>
      <c r="N62" s="6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</row>
    <row r="63" spans="1:28" x14ac:dyDescent="0.25">
      <c r="A63" s="4" t="s">
        <v>56</v>
      </c>
      <c r="B63" s="54">
        <f>SUM('subscritores das IME 2026'!B65:J65)</f>
        <v>748623</v>
      </c>
      <c r="C63" s="54">
        <f>SUM('subscritores das IME 2026'!K65:S65)</f>
        <v>725882</v>
      </c>
      <c r="D63" s="54">
        <f>SUM([1]Total!T65:AB65)</f>
        <v>742736</v>
      </c>
      <c r="E63" s="54">
        <f>SUM('subscritores das IME 2026'!AC65:AK65)</f>
        <v>737421</v>
      </c>
      <c r="F63" s="54">
        <f>SUM('subscritores das IME 2026'!AL65:AT65)</f>
        <v>760732</v>
      </c>
      <c r="G63" s="54"/>
      <c r="H63" s="54"/>
      <c r="I63" s="54"/>
      <c r="J63" s="54"/>
      <c r="K63" s="54"/>
      <c r="L63" s="54"/>
      <c r="M63" s="54"/>
      <c r="N63" s="54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</row>
    <row r="64" spans="1:28" x14ac:dyDescent="0.25">
      <c r="A64" s="4" t="s">
        <v>57</v>
      </c>
      <c r="B64" s="54">
        <f>SUM('subscritores das IME 2026'!B66:J66)</f>
        <v>188033</v>
      </c>
      <c r="C64" s="54">
        <f>SUM('subscritores das IME 2026'!K66:S66)</f>
        <v>182042</v>
      </c>
      <c r="D64" s="54">
        <f>SUM([1]Total!T66:AB66)</f>
        <v>186669</v>
      </c>
      <c r="E64" s="54">
        <f>SUM('subscritores das IME 2026'!AC66:AK66)</f>
        <v>183896</v>
      </c>
      <c r="F64" s="54">
        <f>SUM('subscritores das IME 2026'!AL66:AT66)</f>
        <v>185484</v>
      </c>
      <c r="G64" s="54"/>
      <c r="H64" s="54"/>
      <c r="I64" s="54"/>
      <c r="J64" s="54"/>
      <c r="K64" s="54"/>
      <c r="L64" s="54"/>
      <c r="M64" s="54"/>
      <c r="N64" s="54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</row>
    <row r="65" spans="1:28" x14ac:dyDescent="0.25">
      <c r="A65" s="4" t="s">
        <v>58</v>
      </c>
      <c r="B65" s="54">
        <f>SUM('subscritores das IME 2026'!B67:J67)</f>
        <v>215406</v>
      </c>
      <c r="C65" s="54">
        <f>SUM('subscritores das IME 2026'!K67:S67)</f>
        <v>207345</v>
      </c>
      <c r="D65" s="54">
        <f>SUM([1]Total!T67:AB67)</f>
        <v>211891</v>
      </c>
      <c r="E65" s="54">
        <f>SUM('subscritores das IME 2026'!AC67:AK67)</f>
        <v>211898</v>
      </c>
      <c r="F65" s="54">
        <f>SUM('subscritores das IME 2026'!AL67:AT67)</f>
        <v>218675</v>
      </c>
      <c r="G65" s="54"/>
      <c r="H65" s="54"/>
      <c r="I65" s="54"/>
      <c r="J65" s="54"/>
      <c r="K65" s="54"/>
      <c r="L65" s="54"/>
      <c r="M65" s="54"/>
      <c r="N65" s="54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</row>
    <row r="66" spans="1:28" x14ac:dyDescent="0.25">
      <c r="A66" s="4" t="s">
        <v>59</v>
      </c>
      <c r="B66" s="54">
        <f>SUM('subscritores das IME 2026'!B68:J68)</f>
        <v>63971</v>
      </c>
      <c r="C66" s="54">
        <f>SUM('subscritores das IME 2026'!K68:S68)</f>
        <v>61468</v>
      </c>
      <c r="D66" s="54">
        <f>SUM([1]Total!T68:AB68)</f>
        <v>62305</v>
      </c>
      <c r="E66" s="54">
        <f>SUM('subscritores das IME 2026'!AC68:AK68)</f>
        <v>62174</v>
      </c>
      <c r="F66" s="54">
        <f>SUM('subscritores das IME 2026'!AL68:AT68)</f>
        <v>63363</v>
      </c>
      <c r="G66" s="54"/>
      <c r="H66" s="54"/>
      <c r="I66" s="54"/>
      <c r="J66" s="54"/>
      <c r="K66" s="54"/>
      <c r="L66" s="54"/>
      <c r="M66" s="54"/>
      <c r="N66" s="54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</row>
    <row r="67" spans="1:28" x14ac:dyDescent="0.25">
      <c r="A67" s="4" t="s">
        <v>60</v>
      </c>
      <c r="B67" s="54">
        <f>SUM('subscritores das IME 2026'!B69:J69)</f>
        <v>50365</v>
      </c>
      <c r="C67" s="54">
        <f>SUM('subscritores das IME 2026'!K69:S69)</f>
        <v>50347</v>
      </c>
      <c r="D67" s="54">
        <f>SUM([1]Total!T69:AB69)</f>
        <v>52077</v>
      </c>
      <c r="E67" s="54">
        <f>SUM('subscritores das IME 2026'!AC69:AK69)</f>
        <v>52558</v>
      </c>
      <c r="F67" s="54">
        <f>SUM('subscritores das IME 2026'!AL69:AT69)</f>
        <v>54008</v>
      </c>
      <c r="G67" s="54"/>
      <c r="H67" s="54"/>
      <c r="I67" s="54"/>
      <c r="J67" s="54"/>
      <c r="K67" s="54"/>
      <c r="L67" s="54"/>
      <c r="M67" s="54"/>
      <c r="N67" s="54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</row>
    <row r="68" spans="1:28" x14ac:dyDescent="0.25">
      <c r="A68" s="4" t="s">
        <v>61</v>
      </c>
      <c r="B68" s="54">
        <f>SUM('subscritores das IME 2026'!B70:J70)</f>
        <v>26501</v>
      </c>
      <c r="C68" s="54">
        <f>SUM('subscritores das IME 2026'!K70:S70)</f>
        <v>25205</v>
      </c>
      <c r="D68" s="54">
        <f>SUM([1]Total!T70:AB70)</f>
        <v>25318</v>
      </c>
      <c r="E68" s="54">
        <f>SUM('subscritores das IME 2026'!AC70:AK70)</f>
        <v>25195</v>
      </c>
      <c r="F68" s="54">
        <f>SUM('subscritores das IME 2026'!AL70:AT70)</f>
        <v>25521</v>
      </c>
      <c r="G68" s="54"/>
      <c r="H68" s="54"/>
      <c r="I68" s="54"/>
      <c r="J68" s="54"/>
      <c r="K68" s="54"/>
      <c r="L68" s="54"/>
      <c r="M68" s="54"/>
      <c r="N68" s="54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</row>
    <row r="69" spans="1:28" x14ac:dyDescent="0.25">
      <c r="A69" s="4" t="s">
        <v>55</v>
      </c>
      <c r="B69" s="54">
        <f>SUM('subscritores das IME 2026'!B71:J71)</f>
        <v>230794</v>
      </c>
      <c r="C69" s="54">
        <f>SUM('subscritores das IME 2026'!K71:S71)</f>
        <v>223668</v>
      </c>
      <c r="D69" s="54">
        <f>SUM([1]Total!T71:AB71)</f>
        <v>231705</v>
      </c>
      <c r="E69" s="54">
        <f>SUM('subscritores das IME 2026'!AC71:AK71)</f>
        <v>229788</v>
      </c>
      <c r="F69" s="54">
        <f>SUM('subscritores das IME 2026'!AL71:AT71)</f>
        <v>232331</v>
      </c>
      <c r="G69" s="54"/>
      <c r="H69" s="54"/>
      <c r="I69" s="54"/>
      <c r="J69" s="54"/>
      <c r="K69" s="54"/>
      <c r="L69" s="54"/>
      <c r="M69" s="54"/>
      <c r="N69" s="54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</row>
    <row r="70" spans="1:28" x14ac:dyDescent="0.25">
      <c r="A70" s="4" t="s">
        <v>62</v>
      </c>
      <c r="B70" s="54">
        <f>SUM('subscritores das IME 2026'!B72:J72)</f>
        <v>55209</v>
      </c>
      <c r="C70" s="54">
        <f>SUM('subscritores das IME 2026'!K72:S72)</f>
        <v>55133</v>
      </c>
      <c r="D70" s="54">
        <f>SUM([1]Total!T72:AB72)</f>
        <v>56783</v>
      </c>
      <c r="E70" s="54">
        <f>SUM('subscritores das IME 2026'!AC72:AK72)</f>
        <v>57011</v>
      </c>
      <c r="F70" s="54">
        <f>SUM('subscritores das IME 2026'!AL72:AT72)</f>
        <v>57868</v>
      </c>
      <c r="G70" s="54"/>
      <c r="H70" s="54"/>
      <c r="I70" s="54"/>
      <c r="J70" s="54"/>
      <c r="K70" s="54"/>
      <c r="L70" s="54"/>
      <c r="M70" s="54"/>
      <c r="N70" s="54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</row>
    <row r="71" spans="1:28" x14ac:dyDescent="0.25">
      <c r="A71" s="4" t="s">
        <v>63</v>
      </c>
      <c r="B71" s="54">
        <f>SUM('subscritores das IME 2026'!B73:J73)</f>
        <v>109728</v>
      </c>
      <c r="C71" s="54">
        <f>SUM('subscritores das IME 2026'!K73:S73)</f>
        <v>108437</v>
      </c>
      <c r="D71" s="54">
        <f>SUM([1]Total!T73:AB73)</f>
        <v>111351</v>
      </c>
      <c r="E71" s="54">
        <f>SUM('subscritores das IME 2026'!AC73:AK73)</f>
        <v>114423</v>
      </c>
      <c r="F71" s="54">
        <f>SUM('subscritores das IME 2026'!AL73:AT73)</f>
        <v>119964</v>
      </c>
      <c r="G71" s="54"/>
      <c r="H71" s="54"/>
      <c r="I71" s="54"/>
      <c r="J71" s="54"/>
      <c r="K71" s="54"/>
      <c r="L71" s="54"/>
      <c r="M71" s="54"/>
      <c r="N71" s="54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</row>
    <row r="72" spans="1:28" x14ac:dyDescent="0.25">
      <c r="A72" s="4" t="s">
        <v>64</v>
      </c>
      <c r="B72" s="54">
        <f>SUM('subscritores das IME 2026'!B74:J74)</f>
        <v>28401</v>
      </c>
      <c r="C72" s="54">
        <f>SUM('subscritores das IME 2026'!K74:S74)</f>
        <v>27375</v>
      </c>
      <c r="D72" s="54">
        <f>SUM([1]Total!T74:AB74)</f>
        <v>27562</v>
      </c>
      <c r="E72" s="54">
        <f>SUM('subscritores das IME 2026'!AC74:AK74)</f>
        <v>27341</v>
      </c>
      <c r="F72" s="54">
        <f>SUM('subscritores das IME 2026'!AL74:AT74)</f>
        <v>27725</v>
      </c>
      <c r="G72" s="54"/>
      <c r="H72" s="54"/>
      <c r="I72" s="54"/>
      <c r="J72" s="54"/>
      <c r="K72" s="54"/>
      <c r="L72" s="54"/>
      <c r="M72" s="54"/>
      <c r="N72" s="54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</row>
    <row r="73" spans="1:28" x14ac:dyDescent="0.25">
      <c r="A73" s="4" t="s">
        <v>65</v>
      </c>
      <c r="B73" s="54">
        <f>SUM('subscritores das IME 2026'!B75:J75)</f>
        <v>38387</v>
      </c>
      <c r="C73" s="54">
        <f>SUM('subscritores das IME 2026'!K75:S75)</f>
        <v>36706</v>
      </c>
      <c r="D73" s="54">
        <f>SUM([1]Total!T75:AB75)</f>
        <v>37043</v>
      </c>
      <c r="E73" s="54">
        <f>SUM('subscritores das IME 2026'!AC75:AK75)</f>
        <v>37294</v>
      </c>
      <c r="F73" s="54">
        <f>SUM('subscritores das IME 2026'!AL75:AT75)</f>
        <v>38424</v>
      </c>
      <c r="G73" s="54"/>
      <c r="H73" s="54"/>
      <c r="I73" s="54"/>
      <c r="J73" s="54"/>
      <c r="K73" s="54"/>
      <c r="L73" s="54"/>
      <c r="M73" s="54"/>
      <c r="N73" s="54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</row>
    <row r="74" spans="1:28" x14ac:dyDescent="0.25">
      <c r="A74" s="4" t="s">
        <v>66</v>
      </c>
      <c r="B74" s="54">
        <f>SUM('subscritores das IME 2026'!B76:J76)</f>
        <v>119386</v>
      </c>
      <c r="C74" s="54">
        <f>SUM('subscritores das IME 2026'!K76:S76)</f>
        <v>115383</v>
      </c>
      <c r="D74" s="54">
        <f>SUM([1]Total!T76:AB76)</f>
        <v>116385</v>
      </c>
      <c r="E74" s="54">
        <f>SUM('subscritores das IME 2026'!AC76:AK76)</f>
        <v>116337</v>
      </c>
      <c r="F74" s="54">
        <f>SUM('subscritores das IME 2026'!AL76:AT76)</f>
        <v>118977</v>
      </c>
      <c r="G74" s="54"/>
      <c r="H74" s="54"/>
      <c r="I74" s="54"/>
      <c r="J74" s="54"/>
      <c r="K74" s="54"/>
      <c r="L74" s="54"/>
      <c r="M74" s="54"/>
      <c r="N74" s="54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</row>
    <row r="75" spans="1:28" x14ac:dyDescent="0.25">
      <c r="A75" s="4"/>
      <c r="B75" s="54">
        <f>SUM('subscritores das IME 2026'!B77:J77)</f>
        <v>0</v>
      </c>
      <c r="C75" s="54">
        <f>SUM('subscritores das IME 2026'!K77:S77)</f>
        <v>0</v>
      </c>
      <c r="D75" s="54">
        <f>SUM([1]Total!T77:AB77)</f>
        <v>0</v>
      </c>
      <c r="E75" s="54">
        <f>SUM('subscritores das IME 2026'!AC77:AK77)</f>
        <v>0</v>
      </c>
      <c r="F75" s="54">
        <f>SUM('subscritores das IME 2026'!AL77:AT77)</f>
        <v>0</v>
      </c>
      <c r="G75" s="54"/>
      <c r="H75" s="54"/>
      <c r="I75" s="54"/>
      <c r="J75" s="54"/>
      <c r="K75" s="54"/>
      <c r="L75" s="54"/>
      <c r="M75" s="54"/>
      <c r="N75" s="54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</row>
    <row r="76" spans="1:28" x14ac:dyDescent="0.25">
      <c r="A76" s="6" t="s">
        <v>67</v>
      </c>
      <c r="B76" s="81">
        <f>SUM(B77:B92)</f>
        <v>1765834</v>
      </c>
      <c r="C76" s="6">
        <f t="shared" ref="C76:F76" si="5">SUM(C77:C92)</f>
        <v>1696480</v>
      </c>
      <c r="D76" s="6">
        <f t="shared" si="5"/>
        <v>1778861</v>
      </c>
      <c r="E76" s="6">
        <f t="shared" si="5"/>
        <v>1781006</v>
      </c>
      <c r="F76" s="6">
        <f t="shared" si="5"/>
        <v>1836668</v>
      </c>
      <c r="G76" s="6"/>
      <c r="H76" s="6"/>
      <c r="I76" s="6"/>
      <c r="J76" s="6"/>
      <c r="K76" s="6"/>
      <c r="L76" s="6"/>
      <c r="M76" s="6"/>
      <c r="N76" s="6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</row>
    <row r="77" spans="1:28" x14ac:dyDescent="0.25">
      <c r="A77" s="4" t="s">
        <v>68</v>
      </c>
      <c r="B77" s="54">
        <f>SUM('subscritores das IME 2026'!B79:J79)</f>
        <v>535573</v>
      </c>
      <c r="C77" s="54">
        <f>SUM('subscritores das IME 2026'!K79:S79)</f>
        <v>515342</v>
      </c>
      <c r="D77" s="54">
        <f>SUM([1]Total!T79:AB79)</f>
        <v>544418</v>
      </c>
      <c r="E77" s="54">
        <f>SUM('subscritores das IME 2026'!AC79:AK79)</f>
        <v>537525</v>
      </c>
      <c r="F77" s="54">
        <f>SUM('subscritores das IME 2026'!AL79:AT79)</f>
        <v>542237</v>
      </c>
      <c r="G77" s="54"/>
      <c r="H77" s="54"/>
      <c r="I77" s="54"/>
      <c r="J77" s="54"/>
      <c r="K77" s="54"/>
      <c r="L77" s="54"/>
      <c r="M77" s="54"/>
      <c r="N77" s="54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</row>
    <row r="78" spans="1:28" x14ac:dyDescent="0.25">
      <c r="A78" s="4" t="s">
        <v>69</v>
      </c>
      <c r="B78" s="54">
        <f>SUM('subscritores das IME 2026'!B80:J80)</f>
        <v>263038</v>
      </c>
      <c r="C78" s="54">
        <f>SUM('subscritores das IME 2026'!K80:S80)</f>
        <v>254903</v>
      </c>
      <c r="D78" s="54">
        <f>SUM([1]Total!T80:AB80)</f>
        <v>275096</v>
      </c>
      <c r="E78" s="54">
        <f>SUM('subscritores das IME 2026'!AC80:AK80)</f>
        <v>277136</v>
      </c>
      <c r="F78" s="54">
        <f>SUM('subscritores das IME 2026'!AL80:AT80)</f>
        <v>290565</v>
      </c>
      <c r="G78" s="54"/>
      <c r="H78" s="54"/>
      <c r="I78" s="54"/>
      <c r="J78" s="54"/>
      <c r="K78" s="54"/>
      <c r="L78" s="54"/>
      <c r="M78" s="54"/>
      <c r="N78" s="54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</row>
    <row r="79" spans="1:28" x14ac:dyDescent="0.25">
      <c r="A79" s="4" t="s">
        <v>70</v>
      </c>
      <c r="B79" s="54">
        <f>SUM('subscritores das IME 2026'!B81:J81)</f>
        <v>111574</v>
      </c>
      <c r="C79" s="54">
        <f>SUM('subscritores das IME 2026'!K81:S81)</f>
        <v>108358</v>
      </c>
      <c r="D79" s="54">
        <f>SUM([1]Total!T81:AB81)</f>
        <v>115593</v>
      </c>
      <c r="E79" s="54">
        <f>SUM('subscritores das IME 2026'!AC81:AK81)</f>
        <v>114155</v>
      </c>
      <c r="F79" s="54">
        <f>SUM('subscritores das IME 2026'!AL81:AT81)</f>
        <v>116344</v>
      </c>
      <c r="G79" s="54"/>
      <c r="H79" s="54"/>
      <c r="I79" s="54"/>
      <c r="J79" s="54"/>
      <c r="K79" s="54"/>
      <c r="L79" s="54"/>
      <c r="M79" s="54"/>
      <c r="N79" s="54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</row>
    <row r="80" spans="1:28" x14ac:dyDescent="0.25">
      <c r="A80" s="4" t="s">
        <v>71</v>
      </c>
      <c r="B80" s="54">
        <f>SUM('subscritores das IME 2026'!B82:J82)</f>
        <v>119797</v>
      </c>
      <c r="C80" s="54">
        <f>SUM('subscritores das IME 2026'!K82:S82)</f>
        <v>116019</v>
      </c>
      <c r="D80" s="54">
        <f>SUM([1]Total!T82:AB82)</f>
        <v>121326</v>
      </c>
      <c r="E80" s="54">
        <f>SUM('subscritores das IME 2026'!AC82:AK82)</f>
        <v>121445</v>
      </c>
      <c r="F80" s="54">
        <f>SUM('subscritores das IME 2026'!AL82:AT82)</f>
        <v>123939</v>
      </c>
      <c r="G80" s="54"/>
      <c r="H80" s="54"/>
      <c r="I80" s="54"/>
      <c r="J80" s="54"/>
      <c r="K80" s="54"/>
      <c r="L80" s="54"/>
      <c r="M80" s="54"/>
      <c r="N80" s="54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</row>
    <row r="81" spans="1:28" x14ac:dyDescent="0.25">
      <c r="A81" s="4" t="s">
        <v>72</v>
      </c>
      <c r="B81" s="54">
        <f>SUM('subscritores das IME 2026'!B83:J83)</f>
        <v>37767</v>
      </c>
      <c r="C81" s="54">
        <f>SUM('subscritores das IME 2026'!K83:S83)</f>
        <v>36427</v>
      </c>
      <c r="D81" s="54">
        <f>SUM([1]Total!T83:AB83)</f>
        <v>39901</v>
      </c>
      <c r="E81" s="54">
        <f>SUM('subscritores das IME 2026'!AC83:AK83)</f>
        <v>40765</v>
      </c>
      <c r="F81" s="54">
        <f>SUM('subscritores das IME 2026'!AL83:AT83)</f>
        <v>41970</v>
      </c>
      <c r="G81" s="54"/>
      <c r="H81" s="54"/>
      <c r="I81" s="54"/>
      <c r="J81" s="54"/>
      <c r="K81" s="54"/>
      <c r="L81" s="54"/>
      <c r="M81" s="54"/>
      <c r="N81" s="54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</row>
    <row r="82" spans="1:28" x14ac:dyDescent="0.25">
      <c r="A82" s="4" t="s">
        <v>73</v>
      </c>
      <c r="B82" s="54">
        <f>SUM('subscritores das IME 2026'!B84:J84)</f>
        <v>50637</v>
      </c>
      <c r="C82" s="54">
        <f>SUM('subscritores das IME 2026'!K84:S84)</f>
        <v>48758</v>
      </c>
      <c r="D82" s="54">
        <f>SUM([1]Total!T84:AB84)</f>
        <v>50925</v>
      </c>
      <c r="E82" s="54">
        <f>SUM('subscritores das IME 2026'!AC84:AK84)</f>
        <v>51443</v>
      </c>
      <c r="F82" s="54">
        <f>SUM('subscritores das IME 2026'!AL84:AT84)</f>
        <v>54440</v>
      </c>
      <c r="G82" s="54"/>
      <c r="H82" s="54"/>
      <c r="I82" s="54"/>
      <c r="J82" s="54"/>
      <c r="K82" s="54"/>
      <c r="L82" s="54"/>
      <c r="M82" s="54"/>
      <c r="N82" s="54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</row>
    <row r="83" spans="1:28" x14ac:dyDescent="0.25">
      <c r="A83" s="4" t="s">
        <v>74</v>
      </c>
      <c r="B83" s="54">
        <f>SUM('subscritores das IME 2026'!B85:J85)</f>
        <v>89777</v>
      </c>
      <c r="C83" s="54">
        <f>SUM('subscritores das IME 2026'!K85:S85)</f>
        <v>84297</v>
      </c>
      <c r="D83" s="54">
        <f>SUM([1]Total!T85:AB85)</f>
        <v>88115</v>
      </c>
      <c r="E83" s="54">
        <f>SUM('subscritores das IME 2026'!AC85:AK85)</f>
        <v>89570</v>
      </c>
      <c r="F83" s="54">
        <f>SUM('subscritores das IME 2026'!AL85:AT85)</f>
        <v>96547</v>
      </c>
      <c r="G83" s="54"/>
      <c r="H83" s="54"/>
      <c r="I83" s="54"/>
      <c r="J83" s="54"/>
      <c r="K83" s="54"/>
      <c r="L83" s="54"/>
      <c r="M83" s="54"/>
      <c r="N83" s="54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</row>
    <row r="84" spans="1:28" x14ac:dyDescent="0.25">
      <c r="A84" s="4" t="s">
        <v>75</v>
      </c>
      <c r="B84" s="54">
        <f>SUM('subscritores das IME 2026'!B86:J86)</f>
        <v>40117</v>
      </c>
      <c r="C84" s="54">
        <f>SUM('subscritores das IME 2026'!K86:S86)</f>
        <v>38838</v>
      </c>
      <c r="D84" s="54">
        <f>SUM([1]Total!T86:AB86)</f>
        <v>40755</v>
      </c>
      <c r="E84" s="54">
        <f>SUM('subscritores das IME 2026'!AC86:AK86)</f>
        <v>40462</v>
      </c>
      <c r="F84" s="54">
        <f>SUM('subscritores das IME 2026'!AL86:AT86)</f>
        <v>42363</v>
      </c>
      <c r="G84" s="54"/>
      <c r="H84" s="54"/>
      <c r="I84" s="54"/>
      <c r="J84" s="54"/>
      <c r="K84" s="54"/>
      <c r="L84" s="54"/>
      <c r="M84" s="54"/>
      <c r="N84" s="54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</row>
    <row r="85" spans="1:28" x14ac:dyDescent="0.25">
      <c r="A85" s="4" t="s">
        <v>76</v>
      </c>
      <c r="B85" s="54">
        <f>SUM('subscritores das IME 2026'!B87:J87)</f>
        <v>12793</v>
      </c>
      <c r="C85" s="54">
        <f>SUM('subscritores das IME 2026'!K87:S87)</f>
        <v>12352</v>
      </c>
      <c r="D85" s="54">
        <f>SUM([1]Total!T87:AB87)</f>
        <v>13299</v>
      </c>
      <c r="E85" s="54">
        <f>SUM('subscritores das IME 2026'!AC87:AK87)</f>
        <v>13521</v>
      </c>
      <c r="F85" s="54">
        <f>SUM('subscritores das IME 2026'!AL87:AT87)</f>
        <v>14287</v>
      </c>
      <c r="G85" s="54"/>
      <c r="H85" s="54"/>
      <c r="I85" s="54"/>
      <c r="J85" s="54"/>
      <c r="K85" s="54"/>
      <c r="L85" s="54"/>
      <c r="M85" s="54"/>
      <c r="N85" s="54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</row>
    <row r="86" spans="1:28" x14ac:dyDescent="0.25">
      <c r="A86" s="4" t="s">
        <v>77</v>
      </c>
      <c r="B86" s="54">
        <f>SUM('subscritores das IME 2026'!B88:J88)</f>
        <v>250161</v>
      </c>
      <c r="C86" s="54">
        <f>SUM('subscritores das IME 2026'!K88:S88)</f>
        <v>234595</v>
      </c>
      <c r="D86" s="54">
        <f>SUM([1]Total!T88:AB88)</f>
        <v>239995</v>
      </c>
      <c r="E86" s="54">
        <f>SUM('subscritores das IME 2026'!AC88:AK88)</f>
        <v>243370</v>
      </c>
      <c r="F86" s="54">
        <f>SUM('subscritores das IME 2026'!AL88:AT88)</f>
        <v>254877</v>
      </c>
      <c r="G86" s="54"/>
      <c r="H86" s="54"/>
      <c r="I86" s="54"/>
      <c r="J86" s="54"/>
      <c r="K86" s="54"/>
      <c r="L86" s="54"/>
      <c r="M86" s="54"/>
      <c r="N86" s="54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</row>
    <row r="87" spans="1:28" x14ac:dyDescent="0.25">
      <c r="A87" s="4" t="s">
        <v>78</v>
      </c>
      <c r="B87" s="54">
        <f>SUM('subscritores das IME 2026'!B89:J89)</f>
        <v>63502</v>
      </c>
      <c r="C87" s="54">
        <f>SUM('subscritores das IME 2026'!K89:S89)</f>
        <v>60461</v>
      </c>
      <c r="D87" s="54">
        <f>SUM([1]Total!T89:AB89)</f>
        <v>60036</v>
      </c>
      <c r="E87" s="54">
        <f>SUM('subscritores das IME 2026'!AC89:AK89)</f>
        <v>60265</v>
      </c>
      <c r="F87" s="54">
        <f>SUM('subscritores das IME 2026'!AL89:AT89)</f>
        <v>60738</v>
      </c>
      <c r="G87" s="54"/>
      <c r="H87" s="54"/>
      <c r="I87" s="54"/>
      <c r="J87" s="54"/>
      <c r="K87" s="54"/>
      <c r="L87" s="54"/>
      <c r="M87" s="54"/>
      <c r="N87" s="54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</row>
    <row r="88" spans="1:28" x14ac:dyDescent="0.25">
      <c r="A88" s="4" t="s">
        <v>79</v>
      </c>
      <c r="B88" s="54">
        <f>SUM('subscritores das IME 2026'!B90:J90)</f>
        <v>87471</v>
      </c>
      <c r="C88" s="54">
        <f>SUM('subscritores das IME 2026'!K90:S90)</f>
        <v>87746</v>
      </c>
      <c r="D88" s="54">
        <f>SUM([1]Total!T90:AB90)</f>
        <v>90800</v>
      </c>
      <c r="E88" s="54">
        <f>SUM('subscritores das IME 2026'!AC90:AK90)</f>
        <v>91484</v>
      </c>
      <c r="F88" s="54">
        <f>SUM('subscritores das IME 2026'!AL90:AT90)</f>
        <v>94891</v>
      </c>
      <c r="G88" s="54"/>
      <c r="H88" s="54"/>
      <c r="I88" s="54"/>
      <c r="J88" s="54"/>
      <c r="K88" s="54"/>
      <c r="L88" s="54"/>
      <c r="M88" s="54"/>
      <c r="N88" s="54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</row>
    <row r="89" spans="1:28" x14ac:dyDescent="0.25">
      <c r="A89" s="4" t="s">
        <v>80</v>
      </c>
      <c r="B89" s="54">
        <f>SUM('subscritores das IME 2026'!B91:J91)</f>
        <v>14126</v>
      </c>
      <c r="C89" s="54">
        <f>SUM('subscritores das IME 2026'!K91:S91)</f>
        <v>13767</v>
      </c>
      <c r="D89" s="54">
        <f>SUM([1]Total!T91:AB91)</f>
        <v>14498</v>
      </c>
      <c r="E89" s="54">
        <f>SUM('subscritores das IME 2026'!AC91:AK91)</f>
        <v>14821</v>
      </c>
      <c r="F89" s="54">
        <f>SUM('subscritores das IME 2026'!AL91:AT91)</f>
        <v>15194</v>
      </c>
      <c r="G89" s="54"/>
      <c r="H89" s="54"/>
      <c r="I89" s="54"/>
      <c r="J89" s="54"/>
      <c r="K89" s="54"/>
      <c r="L89" s="54"/>
      <c r="M89" s="54"/>
      <c r="N89" s="54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</row>
    <row r="90" spans="1:28" x14ac:dyDescent="0.25">
      <c r="A90" s="4" t="s">
        <v>81</v>
      </c>
      <c r="B90" s="54">
        <f>SUM('subscritores das IME 2026'!B92:J92)</f>
        <v>33511</v>
      </c>
      <c r="C90" s="54">
        <f>SUM('subscritores das IME 2026'!K92:S92)</f>
        <v>31918</v>
      </c>
      <c r="D90" s="54">
        <f>SUM([1]Total!T92:AB92)</f>
        <v>32318</v>
      </c>
      <c r="E90" s="54">
        <f>SUM('subscritores das IME 2026'!AC92:AK92)</f>
        <v>32671</v>
      </c>
      <c r="F90" s="54">
        <f>SUM('subscritores das IME 2026'!AL92:AT92)</f>
        <v>33319</v>
      </c>
      <c r="G90" s="54"/>
      <c r="H90" s="54"/>
      <c r="I90" s="54"/>
      <c r="J90" s="54"/>
      <c r="K90" s="54"/>
      <c r="L90" s="54"/>
      <c r="M90" s="54"/>
      <c r="N90" s="54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</row>
    <row r="91" spans="1:28" x14ac:dyDescent="0.25">
      <c r="A91" s="4" t="s">
        <v>82</v>
      </c>
      <c r="B91" s="54">
        <f>SUM('subscritores das IME 2026'!B93:J93)</f>
        <v>55990</v>
      </c>
      <c r="C91" s="54">
        <f>SUM('subscritores das IME 2026'!K93:S93)</f>
        <v>52699</v>
      </c>
      <c r="D91" s="54">
        <f>SUM([1]Total!T93:AB93)</f>
        <v>51786</v>
      </c>
      <c r="E91" s="54">
        <f>SUM('subscritores das IME 2026'!AC93:AK93)</f>
        <v>52373</v>
      </c>
      <c r="F91" s="54">
        <f>SUM('subscritores das IME 2026'!AL93:AT93)</f>
        <v>54957</v>
      </c>
      <c r="G91" s="54"/>
      <c r="H91" s="54"/>
      <c r="I91" s="54"/>
      <c r="J91" s="54"/>
      <c r="K91" s="54"/>
      <c r="L91" s="54"/>
      <c r="M91" s="54"/>
      <c r="N91" s="54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</row>
    <row r="92" spans="1:28" x14ac:dyDescent="0.25">
      <c r="A92" s="4"/>
      <c r="B92" s="54">
        <f>SUM('subscritores das IME 2026'!B94:J94)</f>
        <v>0</v>
      </c>
      <c r="C92" s="54">
        <f>SUM('subscritores das IME 2026'!K94:S94)</f>
        <v>0</v>
      </c>
      <c r="D92" s="54">
        <f>SUM([1]Total!T94:AB94)</f>
        <v>0</v>
      </c>
      <c r="E92" s="54">
        <f>SUM('subscritores das IME 2026'!AC94:AK94)</f>
        <v>0</v>
      </c>
      <c r="F92" s="54">
        <f>SUM('subscritores das IME 2026'!AL94:AT94)</f>
        <v>0</v>
      </c>
      <c r="G92" s="54"/>
      <c r="H92" s="54"/>
      <c r="I92" s="54"/>
      <c r="J92" s="54"/>
      <c r="K92" s="54"/>
      <c r="L92" s="54"/>
      <c r="M92" s="54"/>
      <c r="N92" s="54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</row>
    <row r="93" spans="1:28" x14ac:dyDescent="0.25">
      <c r="A93" s="6" t="s">
        <v>83</v>
      </c>
      <c r="B93" s="81">
        <f>SUM(B94:B116)</f>
        <v>3174787</v>
      </c>
      <c r="C93" s="6">
        <f t="shared" ref="C93:F93" si="6">SUM(C94:C116)</f>
        <v>3087349</v>
      </c>
      <c r="D93" s="6">
        <f t="shared" si="6"/>
        <v>3117033</v>
      </c>
      <c r="E93" s="6">
        <f t="shared" si="6"/>
        <v>3129181</v>
      </c>
      <c r="F93" s="6">
        <f t="shared" si="6"/>
        <v>3255113</v>
      </c>
      <c r="G93" s="6"/>
      <c r="H93" s="6"/>
      <c r="I93" s="6"/>
      <c r="J93" s="6"/>
      <c r="K93" s="6"/>
      <c r="L93" s="6"/>
      <c r="M93" s="6"/>
      <c r="N93" s="6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</row>
    <row r="94" spans="1:28" x14ac:dyDescent="0.25">
      <c r="A94" s="4" t="s">
        <v>84</v>
      </c>
      <c r="B94" s="54">
        <f>SUM('subscritores das IME 2026'!B96:J96)</f>
        <v>544635</v>
      </c>
      <c r="C94" s="54">
        <f>SUM('subscritores das IME 2026'!K96:S96)</f>
        <v>535317</v>
      </c>
      <c r="D94" s="54">
        <f>SUM([1]Total!T96:AB96)</f>
        <v>561279</v>
      </c>
      <c r="E94" s="54">
        <f>SUM('subscritores das IME 2026'!AC96:AK96)</f>
        <v>564678</v>
      </c>
      <c r="F94" s="54">
        <f>SUM('subscritores das IME 2026'!AL96:AT96)</f>
        <v>591683</v>
      </c>
      <c r="G94" s="54"/>
      <c r="H94" s="54"/>
      <c r="I94" s="54"/>
      <c r="J94" s="54"/>
      <c r="K94" s="54"/>
      <c r="L94" s="54"/>
      <c r="M94" s="54"/>
      <c r="N94" s="54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</row>
    <row r="95" spans="1:28" x14ac:dyDescent="0.25">
      <c r="A95" s="4" t="s">
        <v>85</v>
      </c>
      <c r="B95" s="54">
        <f>SUM('subscritores das IME 2026'!B97:J97)</f>
        <v>217718</v>
      </c>
      <c r="C95" s="54">
        <f>SUM('subscritores das IME 2026'!K97:S97)</f>
        <v>210694</v>
      </c>
      <c r="D95" s="54">
        <f>SUM([1]Total!T97:AB97)</f>
        <v>217281</v>
      </c>
      <c r="E95" s="54">
        <f>SUM('subscritores das IME 2026'!AC97:AK97)</f>
        <v>214794</v>
      </c>
      <c r="F95" s="54">
        <f>SUM('subscritores das IME 2026'!AL97:AT97)</f>
        <v>220829</v>
      </c>
      <c r="G95" s="54"/>
      <c r="H95" s="54"/>
      <c r="I95" s="54"/>
      <c r="J95" s="54"/>
      <c r="K95" s="54"/>
      <c r="L95" s="54"/>
      <c r="M95" s="54"/>
      <c r="N95" s="54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</row>
    <row r="96" spans="1:28" x14ac:dyDescent="0.25">
      <c r="A96" s="4" t="s">
        <v>86</v>
      </c>
      <c r="B96" s="54">
        <f>SUM('subscritores das IME 2026'!B98:J98)</f>
        <v>32971</v>
      </c>
      <c r="C96" s="54">
        <f>SUM('subscritores das IME 2026'!K98:S98)</f>
        <v>31383</v>
      </c>
      <c r="D96" s="54">
        <f>SUM([1]Total!T98:AB98)</f>
        <v>32701</v>
      </c>
      <c r="E96" s="54">
        <f>SUM('subscritores das IME 2026'!AC98:AK98)</f>
        <v>32178</v>
      </c>
      <c r="F96" s="54">
        <f>SUM('subscritores das IME 2026'!AL98:AT98)</f>
        <v>33631</v>
      </c>
      <c r="G96" s="54"/>
      <c r="H96" s="54"/>
      <c r="I96" s="54"/>
      <c r="J96" s="54"/>
      <c r="K96" s="54"/>
      <c r="L96" s="54"/>
      <c r="M96" s="54"/>
      <c r="N96" s="54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</row>
    <row r="97" spans="1:28" x14ac:dyDescent="0.25">
      <c r="A97" s="4" t="s">
        <v>87</v>
      </c>
      <c r="B97" s="54">
        <f>SUM('subscritores das IME 2026'!B99:J99)</f>
        <v>262193</v>
      </c>
      <c r="C97" s="54">
        <f>SUM('subscritores das IME 2026'!K99:S99)</f>
        <v>251547</v>
      </c>
      <c r="D97" s="54">
        <f>SUM([1]Total!T99:AB99)</f>
        <v>251543</v>
      </c>
      <c r="E97" s="54">
        <f>SUM('subscritores das IME 2026'!AC99:AK99)</f>
        <v>251726</v>
      </c>
      <c r="F97" s="54">
        <f>SUM('subscritores das IME 2026'!AL99:AT99)</f>
        <v>265549</v>
      </c>
      <c r="G97" s="54"/>
      <c r="H97" s="54"/>
      <c r="I97" s="54"/>
      <c r="J97" s="54"/>
      <c r="K97" s="54"/>
      <c r="L97" s="54"/>
      <c r="M97" s="54"/>
      <c r="N97" s="54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</row>
    <row r="98" spans="1:28" x14ac:dyDescent="0.25">
      <c r="A98" s="4" t="s">
        <v>88</v>
      </c>
      <c r="B98" s="54">
        <f>SUM('subscritores das IME 2026'!B100:J100)</f>
        <v>113115</v>
      </c>
      <c r="C98" s="54">
        <f>SUM('subscritores das IME 2026'!K100:S100)</f>
        <v>111998</v>
      </c>
      <c r="D98" s="54">
        <f>SUM([1]Total!T100:AB100)</f>
        <v>110684</v>
      </c>
      <c r="E98" s="54">
        <f>SUM('subscritores das IME 2026'!AC100:AK100)</f>
        <v>109489</v>
      </c>
      <c r="F98" s="54">
        <f>SUM('subscritores das IME 2026'!AL100:AT100)</f>
        <v>112401</v>
      </c>
      <c r="G98" s="54"/>
      <c r="H98" s="54"/>
      <c r="I98" s="54"/>
      <c r="J98" s="54"/>
      <c r="K98" s="54"/>
      <c r="L98" s="54"/>
      <c r="M98" s="54"/>
      <c r="N98" s="54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</row>
    <row r="99" spans="1:28" x14ac:dyDescent="0.25">
      <c r="A99" s="4" t="s">
        <v>89</v>
      </c>
      <c r="B99" s="54">
        <f>SUM('subscritores das IME 2026'!B101:J101)</f>
        <v>45902</v>
      </c>
      <c r="C99" s="54">
        <f>SUM('subscritores das IME 2026'!K101:S101)</f>
        <v>44902</v>
      </c>
      <c r="D99" s="54">
        <f>SUM([1]Total!T101:AB101)</f>
        <v>45689</v>
      </c>
      <c r="E99" s="54">
        <f>SUM('subscritores das IME 2026'!AC101:AK101)</f>
        <v>46488</v>
      </c>
      <c r="F99" s="54">
        <f>SUM('subscritores das IME 2026'!AL101:AT101)</f>
        <v>48176</v>
      </c>
      <c r="G99" s="54"/>
      <c r="H99" s="54"/>
      <c r="I99" s="54"/>
      <c r="J99" s="54"/>
      <c r="K99" s="54"/>
      <c r="L99" s="54"/>
      <c r="M99" s="54"/>
      <c r="N99" s="54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</row>
    <row r="100" spans="1:28" x14ac:dyDescent="0.25">
      <c r="A100" s="4" t="s">
        <v>90</v>
      </c>
      <c r="B100" s="54">
        <f>SUM('subscritores das IME 2026'!B102:J102)</f>
        <v>97173</v>
      </c>
      <c r="C100" s="54">
        <f>SUM('subscritores das IME 2026'!K102:S102)</f>
        <v>92893</v>
      </c>
      <c r="D100" s="54">
        <f>SUM([1]Total!T102:AB102)</f>
        <v>93825</v>
      </c>
      <c r="E100" s="54">
        <f>SUM('subscritores das IME 2026'!AC102:AK102)</f>
        <v>94519</v>
      </c>
      <c r="F100" s="54">
        <f>SUM('subscritores das IME 2026'!AL102:AT102)</f>
        <v>99426</v>
      </c>
      <c r="G100" s="54"/>
      <c r="H100" s="54"/>
      <c r="I100" s="54"/>
      <c r="J100" s="54"/>
      <c r="K100" s="54"/>
      <c r="L100" s="54"/>
      <c r="M100" s="54"/>
      <c r="N100" s="54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</row>
    <row r="101" spans="1:28" x14ac:dyDescent="0.25">
      <c r="A101" s="4" t="s">
        <v>91</v>
      </c>
      <c r="B101" s="54">
        <f>SUM('subscritores das IME 2026'!B103:J103)</f>
        <v>126633</v>
      </c>
      <c r="C101" s="54">
        <f>SUM('subscritores das IME 2026'!K103:S103)</f>
        <v>128697</v>
      </c>
      <c r="D101" s="54">
        <f>SUM([1]Total!T103:AB103)</f>
        <v>131813</v>
      </c>
      <c r="E101" s="54">
        <f>SUM('subscritores das IME 2026'!AC103:AK103)</f>
        <v>134073</v>
      </c>
      <c r="F101" s="54">
        <f>SUM('subscritores das IME 2026'!AL103:AT103)</f>
        <v>135904</v>
      </c>
      <c r="G101" s="54"/>
      <c r="H101" s="54"/>
      <c r="I101" s="54"/>
      <c r="J101" s="54"/>
      <c r="K101" s="54"/>
      <c r="L101" s="54"/>
      <c r="M101" s="54"/>
      <c r="N101" s="54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</row>
    <row r="102" spans="1:28" x14ac:dyDescent="0.25">
      <c r="A102" s="4" t="s">
        <v>92</v>
      </c>
      <c r="B102" s="54">
        <f>SUM('subscritores das IME 2026'!B104:J104)</f>
        <v>122564</v>
      </c>
      <c r="C102" s="54">
        <f>SUM('subscritores das IME 2026'!K104:S104)</f>
        <v>121314</v>
      </c>
      <c r="D102" s="54">
        <f>SUM([1]Total!T104:AB104)</f>
        <v>123557</v>
      </c>
      <c r="E102" s="54">
        <f>SUM('subscritores das IME 2026'!AC104:AK104)</f>
        <v>123291</v>
      </c>
      <c r="F102" s="54">
        <f>SUM('subscritores das IME 2026'!AL104:AT104)</f>
        <v>126840</v>
      </c>
      <c r="G102" s="54"/>
      <c r="H102" s="54"/>
      <c r="I102" s="54"/>
      <c r="J102" s="54"/>
      <c r="K102" s="54"/>
      <c r="L102" s="54"/>
      <c r="M102" s="54"/>
      <c r="N102" s="54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</row>
    <row r="103" spans="1:28" x14ac:dyDescent="0.25">
      <c r="A103" s="4" t="s">
        <v>93</v>
      </c>
      <c r="B103" s="54">
        <f>SUM('subscritores das IME 2026'!B105:J105)</f>
        <v>277330</v>
      </c>
      <c r="C103" s="54">
        <f>SUM('subscritores das IME 2026'!K105:S105)</f>
        <v>263274</v>
      </c>
      <c r="D103" s="54">
        <f>SUM([1]Total!T105:AB105)</f>
        <v>265472</v>
      </c>
      <c r="E103" s="54">
        <f>SUM('subscritores das IME 2026'!AC105:AK105)</f>
        <v>267631</v>
      </c>
      <c r="F103" s="54">
        <f>SUM('subscritores das IME 2026'!AL105:AT105)</f>
        <v>286474</v>
      </c>
      <c r="G103" s="54"/>
      <c r="H103" s="54"/>
      <c r="I103" s="54"/>
      <c r="J103" s="54"/>
      <c r="K103" s="54"/>
      <c r="L103" s="54"/>
      <c r="M103" s="54"/>
      <c r="N103" s="54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</row>
    <row r="104" spans="1:28" x14ac:dyDescent="0.25">
      <c r="A104" s="4" t="s">
        <v>94</v>
      </c>
      <c r="B104" s="54">
        <f>SUM('subscritores das IME 2026'!B106:J106)</f>
        <v>355798</v>
      </c>
      <c r="C104" s="54">
        <f>SUM('subscritores das IME 2026'!K106:S106)</f>
        <v>344097</v>
      </c>
      <c r="D104" s="54">
        <f>SUM([1]Total!T106:AB106)</f>
        <v>343811</v>
      </c>
      <c r="E104" s="54">
        <f>SUM('subscritores das IME 2026'!AC106:AK106)</f>
        <v>345269</v>
      </c>
      <c r="F104" s="54">
        <f>SUM('subscritores das IME 2026'!AL106:AT106)</f>
        <v>349989</v>
      </c>
      <c r="G104" s="54"/>
      <c r="H104" s="54"/>
      <c r="I104" s="54"/>
      <c r="J104" s="54"/>
      <c r="K104" s="54"/>
      <c r="L104" s="54"/>
      <c r="M104" s="54"/>
      <c r="N104" s="54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</row>
    <row r="105" spans="1:28" x14ac:dyDescent="0.25">
      <c r="A105" s="4" t="s">
        <v>95</v>
      </c>
      <c r="B105" s="54">
        <f>SUM('subscritores das IME 2026'!B107:J107)</f>
        <v>100101</v>
      </c>
      <c r="C105" s="54">
        <f>SUM('subscritores das IME 2026'!K107:S107)</f>
        <v>99871</v>
      </c>
      <c r="D105" s="54">
        <f>SUM([1]Total!T107:AB107)</f>
        <v>96989</v>
      </c>
      <c r="E105" s="54">
        <f>SUM('subscritores das IME 2026'!AC107:AK107)</f>
        <v>95746</v>
      </c>
      <c r="F105" s="54">
        <f>SUM('subscritores das IME 2026'!AL107:AT107)</f>
        <v>101552</v>
      </c>
      <c r="G105" s="54"/>
      <c r="H105" s="54"/>
      <c r="I105" s="54"/>
      <c r="J105" s="54"/>
      <c r="K105" s="54"/>
      <c r="L105" s="54"/>
      <c r="M105" s="54"/>
      <c r="N105" s="54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</row>
    <row r="106" spans="1:28" x14ac:dyDescent="0.25">
      <c r="A106" s="4" t="s">
        <v>96</v>
      </c>
      <c r="B106" s="54">
        <f>SUM('subscritores das IME 2026'!B108:J108)</f>
        <v>156916</v>
      </c>
      <c r="C106" s="54">
        <f>SUM('subscritores das IME 2026'!K108:S108)</f>
        <v>154387</v>
      </c>
      <c r="D106" s="54">
        <f>SUM([1]Total!T108:AB108)</f>
        <v>153682</v>
      </c>
      <c r="E106" s="54">
        <f>SUM('subscritores das IME 2026'!AC108:AK108)</f>
        <v>153964</v>
      </c>
      <c r="F106" s="54">
        <f>SUM('subscritores das IME 2026'!AL108:AT108)</f>
        <v>161214</v>
      </c>
      <c r="G106" s="54"/>
      <c r="H106" s="54"/>
      <c r="I106" s="54"/>
      <c r="J106" s="54"/>
      <c r="K106" s="54"/>
      <c r="L106" s="54"/>
      <c r="M106" s="54"/>
      <c r="N106" s="54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</row>
    <row r="107" spans="1:28" x14ac:dyDescent="0.25">
      <c r="A107" s="4" t="s">
        <v>97</v>
      </c>
      <c r="B107" s="54">
        <f>SUM('subscritores das IME 2026'!B109:J109)</f>
        <v>112397</v>
      </c>
      <c r="C107" s="54">
        <f>SUM('subscritores das IME 2026'!K109:S109)</f>
        <v>109223</v>
      </c>
      <c r="D107" s="54">
        <f>SUM([1]Total!T109:AB109)</f>
        <v>110424</v>
      </c>
      <c r="E107" s="54">
        <f>SUM('subscritores das IME 2026'!AC109:AK109)</f>
        <v>111373</v>
      </c>
      <c r="F107" s="54">
        <f>SUM('subscritores das IME 2026'!AL109:AT109)</f>
        <v>114275</v>
      </c>
      <c r="G107" s="54"/>
      <c r="H107" s="54"/>
      <c r="I107" s="54"/>
      <c r="J107" s="54"/>
      <c r="K107" s="54"/>
      <c r="L107" s="54"/>
      <c r="M107" s="54"/>
      <c r="N107" s="54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</row>
    <row r="108" spans="1:28" x14ac:dyDescent="0.25">
      <c r="A108" s="4" t="s">
        <v>98</v>
      </c>
      <c r="B108" s="54">
        <f>SUM('subscritores das IME 2026'!B110:J110)</f>
        <v>69126</v>
      </c>
      <c r="C108" s="54">
        <f>SUM('subscritores das IME 2026'!K110:S110)</f>
        <v>66032</v>
      </c>
      <c r="D108" s="54">
        <f>SUM([1]Total!T110:AB110)</f>
        <v>62720</v>
      </c>
      <c r="E108" s="54">
        <f>SUM('subscritores das IME 2026'!AC110:AK110)</f>
        <v>62564</v>
      </c>
      <c r="F108" s="54">
        <f>SUM('subscritores das IME 2026'!AL110:AT110)</f>
        <v>69872</v>
      </c>
      <c r="G108" s="54"/>
      <c r="H108" s="54"/>
      <c r="I108" s="54"/>
      <c r="J108" s="54"/>
      <c r="K108" s="54"/>
      <c r="L108" s="54"/>
      <c r="M108" s="54"/>
      <c r="N108" s="54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</row>
    <row r="109" spans="1:28" x14ac:dyDescent="0.25">
      <c r="A109" s="4" t="s">
        <v>99</v>
      </c>
      <c r="B109" s="54">
        <f>SUM('subscritores das IME 2026'!B111:J111)</f>
        <v>165963</v>
      </c>
      <c r="C109" s="54">
        <f>SUM('subscritores das IME 2026'!K111:S111)</f>
        <v>158979</v>
      </c>
      <c r="D109" s="54">
        <f>SUM([1]Total!T111:AB111)</f>
        <v>158374</v>
      </c>
      <c r="E109" s="54">
        <f>SUM('subscritores das IME 2026'!AC111:AK111)</f>
        <v>157498</v>
      </c>
      <c r="F109" s="54">
        <f>SUM('subscritores das IME 2026'!AL111:AT111)</f>
        <v>162113</v>
      </c>
      <c r="G109" s="54"/>
      <c r="H109" s="54"/>
      <c r="I109" s="54"/>
      <c r="J109" s="54"/>
      <c r="K109" s="54"/>
      <c r="L109" s="54"/>
      <c r="M109" s="54"/>
      <c r="N109" s="54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</row>
    <row r="110" spans="1:28" x14ac:dyDescent="0.25">
      <c r="A110" s="4" t="s">
        <v>100</v>
      </c>
      <c r="B110" s="54">
        <f>SUM('subscritores das IME 2026'!B112:J112)</f>
        <v>125301</v>
      </c>
      <c r="C110" s="54">
        <f>SUM('subscritores das IME 2026'!K112:S112)</f>
        <v>122332</v>
      </c>
      <c r="D110" s="54">
        <f>SUM([1]Total!T112:AB112)</f>
        <v>121224</v>
      </c>
      <c r="E110" s="54">
        <f>SUM('subscritores das IME 2026'!AC112:AK112)</f>
        <v>121055</v>
      </c>
      <c r="F110" s="54">
        <f>SUM('subscritores das IME 2026'!AL112:AT112)</f>
        <v>122920</v>
      </c>
      <c r="G110" s="54"/>
      <c r="H110" s="54"/>
      <c r="I110" s="54"/>
      <c r="J110" s="54"/>
      <c r="K110" s="54"/>
      <c r="L110" s="54"/>
      <c r="M110" s="54"/>
      <c r="N110" s="54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</row>
    <row r="111" spans="1:28" x14ac:dyDescent="0.25">
      <c r="A111" s="4" t="s">
        <v>101</v>
      </c>
      <c r="B111" s="54">
        <f>SUM('subscritores das IME 2026'!B113:J113)</f>
        <v>108108</v>
      </c>
      <c r="C111" s="54">
        <f>SUM('subscritores das IME 2026'!K113:S113)</f>
        <v>102245</v>
      </c>
      <c r="D111" s="54">
        <f>SUM([1]Total!T113:AB113)</f>
        <v>98467</v>
      </c>
      <c r="E111" s="54">
        <f>SUM('subscritores das IME 2026'!AC113:AK113)</f>
        <v>104626</v>
      </c>
      <c r="F111" s="54">
        <f>SUM('subscritores das IME 2026'!AL113:AT113)</f>
        <v>112084</v>
      </c>
      <c r="G111" s="54"/>
      <c r="H111" s="54"/>
      <c r="I111" s="54"/>
      <c r="J111" s="54"/>
      <c r="K111" s="54"/>
      <c r="L111" s="54"/>
      <c r="M111" s="54"/>
      <c r="N111" s="54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</row>
    <row r="112" spans="1:28" x14ac:dyDescent="0.25">
      <c r="A112" s="4" t="s">
        <v>102</v>
      </c>
      <c r="B112" s="54">
        <f>SUM('subscritores das IME 2026'!B114:J114)</f>
        <v>26197</v>
      </c>
      <c r="C112" s="54">
        <f>SUM('subscritores das IME 2026'!K114:S114)</f>
        <v>25091</v>
      </c>
      <c r="D112" s="54">
        <f>SUM([1]Total!T114:AB114)</f>
        <v>25300</v>
      </c>
      <c r="E112" s="54">
        <f>SUM('subscritores das IME 2026'!AC114:AK114)</f>
        <v>25297</v>
      </c>
      <c r="F112" s="54">
        <f>SUM('subscritores das IME 2026'!AL114:AT114)</f>
        <v>25258</v>
      </c>
      <c r="G112" s="54"/>
      <c r="H112" s="54"/>
      <c r="I112" s="54"/>
      <c r="J112" s="54"/>
      <c r="K112" s="54"/>
      <c r="L112" s="54"/>
      <c r="M112" s="54"/>
      <c r="N112" s="54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</row>
    <row r="113" spans="1:28" x14ac:dyDescent="0.25">
      <c r="A113" s="4" t="s">
        <v>103</v>
      </c>
      <c r="B113" s="54">
        <f>SUM('subscritores das IME 2026'!B115:J115)</f>
        <v>78819</v>
      </c>
      <c r="C113" s="54">
        <f>SUM('subscritores das IME 2026'!K115:S115)</f>
        <v>79391</v>
      </c>
      <c r="D113" s="54">
        <f>SUM([1]Total!T115:AB115)</f>
        <v>77601</v>
      </c>
      <c r="E113" s="54">
        <f>SUM('subscritores das IME 2026'!AC115:AK115)</f>
        <v>78444</v>
      </c>
      <c r="F113" s="54">
        <f>SUM('subscritores das IME 2026'!AL115:AT115)</f>
        <v>79086</v>
      </c>
      <c r="G113" s="54"/>
      <c r="H113" s="54"/>
      <c r="I113" s="54"/>
      <c r="J113" s="54"/>
      <c r="K113" s="54"/>
      <c r="L113" s="54"/>
      <c r="M113" s="54"/>
      <c r="N113" s="54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</row>
    <row r="114" spans="1:28" x14ac:dyDescent="0.25">
      <c r="A114" s="4" t="s">
        <v>104</v>
      </c>
      <c r="B114" s="54">
        <f>SUM('subscritores das IME 2026'!B116:J116)</f>
        <v>18161</v>
      </c>
      <c r="C114" s="54">
        <f>SUM('subscritores das IME 2026'!K116:S116)</f>
        <v>17086</v>
      </c>
      <c r="D114" s="54">
        <f>SUM([1]Total!T116:AB116)</f>
        <v>17618</v>
      </c>
      <c r="E114" s="54">
        <f>SUM('subscritores das IME 2026'!AC116:AK116)</f>
        <v>17737</v>
      </c>
      <c r="F114" s="54">
        <f>SUM('subscritores das IME 2026'!AL116:AT116)</f>
        <v>18755</v>
      </c>
      <c r="G114" s="54"/>
      <c r="H114" s="54"/>
      <c r="I114" s="54"/>
      <c r="J114" s="54"/>
      <c r="K114" s="54"/>
      <c r="L114" s="54"/>
      <c r="M114" s="54"/>
      <c r="N114" s="54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</row>
    <row r="115" spans="1:28" x14ac:dyDescent="0.25">
      <c r="A115" s="4" t="s">
        <v>105</v>
      </c>
      <c r="B115" s="54">
        <f>SUM('subscritores das IME 2026'!B117:J117)</f>
        <v>17666</v>
      </c>
      <c r="C115" s="54">
        <f>SUM('subscritores das IME 2026'!K117:S117)</f>
        <v>16596</v>
      </c>
      <c r="D115" s="54">
        <f>SUM([1]Total!T117:AB117)</f>
        <v>16979</v>
      </c>
      <c r="E115" s="54">
        <f>SUM('subscritores das IME 2026'!AC117:AK117)</f>
        <v>16741</v>
      </c>
      <c r="F115" s="54">
        <f>SUM('subscritores das IME 2026'!AL117:AT117)</f>
        <v>17082</v>
      </c>
      <c r="G115" s="54"/>
      <c r="H115" s="54"/>
      <c r="I115" s="54"/>
      <c r="J115" s="54"/>
      <c r="K115" s="54"/>
      <c r="L115" s="54"/>
      <c r="M115" s="54"/>
      <c r="N115" s="54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</row>
    <row r="116" spans="1:28" x14ac:dyDescent="0.25">
      <c r="A116" s="4"/>
      <c r="B116" s="54">
        <f>SUM('subscritores das IME 2026'!B118:J118)</f>
        <v>0</v>
      </c>
      <c r="C116" s="54">
        <f>SUM('subscritores das IME 2026'!K118:S118)</f>
        <v>0</v>
      </c>
      <c r="D116" s="54">
        <f>SUM([1]Total!T118:AB118)</f>
        <v>0</v>
      </c>
      <c r="E116" s="54">
        <f>SUM('subscritores das IME 2026'!AC118:AK118)</f>
        <v>0</v>
      </c>
      <c r="F116" s="54">
        <f>SUM('subscritores das IME 2026'!AL118:AT118)</f>
        <v>0</v>
      </c>
      <c r="G116" s="54"/>
      <c r="H116" s="54"/>
      <c r="I116" s="54"/>
      <c r="J116" s="54"/>
      <c r="K116" s="54"/>
      <c r="L116" s="54"/>
      <c r="M116" s="54"/>
      <c r="N116" s="54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</row>
    <row r="117" spans="1:28" x14ac:dyDescent="0.25">
      <c r="A117" s="6" t="s">
        <v>106</v>
      </c>
      <c r="B117" s="81">
        <f>SUM(B118:B141)</f>
        <v>5296690</v>
      </c>
      <c r="C117" s="6">
        <f t="shared" ref="C117:F117" si="7">SUM(C118:C141)</f>
        <v>5118448</v>
      </c>
      <c r="D117" s="6">
        <f t="shared" si="7"/>
        <v>5213003</v>
      </c>
      <c r="E117" s="6">
        <f t="shared" si="7"/>
        <v>5255363</v>
      </c>
      <c r="F117" s="6">
        <f t="shared" si="7"/>
        <v>5423060</v>
      </c>
      <c r="G117" s="6"/>
      <c r="H117" s="6"/>
      <c r="I117" s="6"/>
      <c r="J117" s="6"/>
      <c r="K117" s="6"/>
      <c r="L117" s="6"/>
      <c r="M117" s="6"/>
      <c r="N117" s="6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</row>
    <row r="118" spans="1:28" x14ac:dyDescent="0.25">
      <c r="A118" s="4" t="s">
        <v>107</v>
      </c>
      <c r="B118" s="54">
        <f>SUM('subscritores das IME 2026'!B120:J120)</f>
        <v>1738096</v>
      </c>
      <c r="C118" s="54">
        <f>SUM('subscritores das IME 2026'!K120:S120)</f>
        <v>1682029</v>
      </c>
      <c r="D118" s="54">
        <f>SUM([1]Total!T120:AB120)</f>
        <v>1721946</v>
      </c>
      <c r="E118" s="54">
        <f>SUM('subscritores das IME 2026'!AC120:AK120)</f>
        <v>1714442</v>
      </c>
      <c r="F118" s="54">
        <f>SUM('subscritores das IME 2026'!AL120:AT120)</f>
        <v>1744871</v>
      </c>
      <c r="G118" s="54"/>
      <c r="H118" s="54"/>
      <c r="I118" s="54"/>
      <c r="J118" s="54"/>
      <c r="K118" s="54"/>
      <c r="L118" s="54"/>
      <c r="M118" s="54"/>
      <c r="N118" s="54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</row>
    <row r="119" spans="1:28" x14ac:dyDescent="0.25">
      <c r="A119" s="4" t="s">
        <v>108</v>
      </c>
      <c r="B119" s="54">
        <f>SUM('subscritores das IME 2026'!B121:J121)</f>
        <v>601240</v>
      </c>
      <c r="C119" s="54">
        <f>SUM('subscritores das IME 2026'!K121:S121)</f>
        <v>589747</v>
      </c>
      <c r="D119" s="54">
        <f>SUM([1]Total!T121:AB121)</f>
        <v>606313</v>
      </c>
      <c r="E119" s="54">
        <f>SUM('subscritores das IME 2026'!AC121:AK121)</f>
        <v>607959</v>
      </c>
      <c r="F119" s="54">
        <f>SUM('subscritores das IME 2026'!AL121:AT121)</f>
        <v>619648</v>
      </c>
      <c r="G119" s="54"/>
      <c r="H119" s="54"/>
      <c r="I119" s="54"/>
      <c r="J119" s="54"/>
      <c r="K119" s="54"/>
      <c r="L119" s="54"/>
      <c r="M119" s="54"/>
      <c r="N119" s="54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</row>
    <row r="120" spans="1:28" x14ac:dyDescent="0.25">
      <c r="A120" s="4" t="s">
        <v>109</v>
      </c>
      <c r="B120" s="54">
        <f>SUM('subscritores das IME 2026'!B122:J122)</f>
        <v>435665</v>
      </c>
      <c r="C120" s="54">
        <f>SUM('subscritores das IME 2026'!K122:S122)</f>
        <v>420097</v>
      </c>
      <c r="D120" s="54">
        <f>SUM([1]Total!T122:AB122)</f>
        <v>431436</v>
      </c>
      <c r="E120" s="54">
        <f>SUM('subscritores das IME 2026'!AC122:AK122)</f>
        <v>432610</v>
      </c>
      <c r="F120" s="54">
        <f>SUM('subscritores das IME 2026'!AL122:AT122)</f>
        <v>460090</v>
      </c>
      <c r="G120" s="54"/>
      <c r="H120" s="54"/>
      <c r="I120" s="54"/>
      <c r="J120" s="54"/>
      <c r="K120" s="54"/>
      <c r="L120" s="54"/>
      <c r="M120" s="54"/>
      <c r="N120" s="54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</row>
    <row r="121" spans="1:28" x14ac:dyDescent="0.25">
      <c r="A121" s="4" t="s">
        <v>110</v>
      </c>
      <c r="B121" s="54">
        <f>SUM('subscritores das IME 2026'!B123:J123)</f>
        <v>74882</v>
      </c>
      <c r="C121" s="54">
        <f>SUM('subscritores das IME 2026'!K123:S123)</f>
        <v>72407</v>
      </c>
      <c r="D121" s="54">
        <f>SUM([1]Total!T123:AB123)</f>
        <v>74181</v>
      </c>
      <c r="E121" s="54">
        <f>SUM('subscritores das IME 2026'!AC123:AK123)</f>
        <v>72395</v>
      </c>
      <c r="F121" s="54">
        <f>SUM('subscritores das IME 2026'!AL123:AT123)</f>
        <v>71988</v>
      </c>
      <c r="G121" s="54"/>
      <c r="H121" s="54"/>
      <c r="I121" s="54"/>
      <c r="J121" s="54"/>
      <c r="K121" s="54"/>
      <c r="L121" s="54"/>
      <c r="M121" s="54"/>
      <c r="N121" s="54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</row>
    <row r="122" spans="1:28" x14ac:dyDescent="0.25">
      <c r="A122" s="4" t="s">
        <v>111</v>
      </c>
      <c r="B122" s="54">
        <f>SUM('subscritores das IME 2026'!B124:J124)</f>
        <v>36498</v>
      </c>
      <c r="C122" s="54">
        <f>SUM('subscritores das IME 2026'!K124:S124)</f>
        <v>35484</v>
      </c>
      <c r="D122" s="54">
        <f>SUM([1]Total!T124:AB124)</f>
        <v>35226</v>
      </c>
      <c r="E122" s="54">
        <f>SUM('subscritores das IME 2026'!AC124:AK124)</f>
        <v>36299</v>
      </c>
      <c r="F122" s="54">
        <f>SUM('subscritores das IME 2026'!AL124:AT124)</f>
        <v>38827</v>
      </c>
      <c r="G122" s="54"/>
      <c r="H122" s="54"/>
      <c r="I122" s="54"/>
      <c r="J122" s="54"/>
      <c r="K122" s="54"/>
      <c r="L122" s="54"/>
      <c r="M122" s="54"/>
      <c r="N122" s="54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</row>
    <row r="123" spans="1:28" x14ac:dyDescent="0.25">
      <c r="A123" s="4" t="s">
        <v>112</v>
      </c>
      <c r="B123" s="54">
        <f>SUM('subscritores das IME 2026'!B125:J125)</f>
        <v>117832</v>
      </c>
      <c r="C123" s="54">
        <f>SUM('subscritores das IME 2026'!K125:S125)</f>
        <v>114276</v>
      </c>
      <c r="D123" s="54">
        <f>SUM([1]Total!T125:AB125)</f>
        <v>115068</v>
      </c>
      <c r="E123" s="54">
        <f>SUM('subscritores das IME 2026'!AC125:AK125)</f>
        <v>115147</v>
      </c>
      <c r="F123" s="54">
        <f>SUM('subscritores das IME 2026'!AL125:AT125)</f>
        <v>119600</v>
      </c>
      <c r="G123" s="54"/>
      <c r="H123" s="54"/>
      <c r="I123" s="54"/>
      <c r="J123" s="54"/>
      <c r="K123" s="54"/>
      <c r="L123" s="54"/>
      <c r="M123" s="54"/>
      <c r="N123" s="54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</row>
    <row r="124" spans="1:28" x14ac:dyDescent="0.25">
      <c r="A124" s="4" t="s">
        <v>113</v>
      </c>
      <c r="B124" s="54">
        <f>SUM('subscritores das IME 2026'!B126:J126)</f>
        <v>493602</v>
      </c>
      <c r="C124" s="54">
        <f>SUM('subscritores das IME 2026'!K126:S126)</f>
        <v>453737</v>
      </c>
      <c r="D124" s="54">
        <f>SUM([1]Total!T126:AB126)</f>
        <v>460890</v>
      </c>
      <c r="E124" s="54">
        <f>SUM('subscritores das IME 2026'!AC126:AK126)</f>
        <v>456301</v>
      </c>
      <c r="F124" s="54">
        <f>SUM('subscritores das IME 2026'!AL126:AT126)</f>
        <v>480821</v>
      </c>
      <c r="G124" s="54"/>
      <c r="H124" s="54"/>
      <c r="I124" s="54"/>
      <c r="J124" s="54"/>
      <c r="K124" s="54"/>
      <c r="L124" s="54"/>
      <c r="M124" s="54"/>
      <c r="N124" s="54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</row>
    <row r="125" spans="1:28" x14ac:dyDescent="0.25">
      <c r="A125" s="4" t="s">
        <v>114</v>
      </c>
      <c r="B125" s="54">
        <f>SUM('subscritores das IME 2026'!B127:J127)</f>
        <v>85114</v>
      </c>
      <c r="C125" s="54">
        <f>SUM('subscritores das IME 2026'!K127:S127)</f>
        <v>84030</v>
      </c>
      <c r="D125" s="54">
        <f>SUM([1]Total!T127:AB127)</f>
        <v>85329</v>
      </c>
      <c r="E125" s="54">
        <f>SUM('subscritores das IME 2026'!AC127:AK127)</f>
        <v>86218</v>
      </c>
      <c r="F125" s="54">
        <f>SUM('subscritores das IME 2026'!AL127:AT127)</f>
        <v>92246</v>
      </c>
      <c r="G125" s="54"/>
      <c r="H125" s="54"/>
      <c r="I125" s="54"/>
      <c r="J125" s="54"/>
      <c r="K125" s="54"/>
      <c r="L125" s="54"/>
      <c r="M125" s="54"/>
      <c r="N125" s="54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</row>
    <row r="126" spans="1:28" x14ac:dyDescent="0.25">
      <c r="A126" s="4" t="s">
        <v>115</v>
      </c>
      <c r="B126" s="54">
        <f>SUM('subscritores das IME 2026'!B128:J128)</f>
        <v>151965</v>
      </c>
      <c r="C126" s="54">
        <f>SUM('subscritores das IME 2026'!K128:S128)</f>
        <v>152598</v>
      </c>
      <c r="D126" s="54">
        <f>SUM([1]Total!T128:AB128)</f>
        <v>157168</v>
      </c>
      <c r="E126" s="54">
        <f>SUM('subscritores das IME 2026'!AC128:AK128)</f>
        <v>159854</v>
      </c>
      <c r="F126" s="54">
        <f>SUM('subscritores das IME 2026'!AL128:AT128)</f>
        <v>165101</v>
      </c>
      <c r="G126" s="54"/>
      <c r="H126" s="54"/>
      <c r="I126" s="54"/>
      <c r="J126" s="54"/>
      <c r="K126" s="54"/>
      <c r="L126" s="54"/>
      <c r="M126" s="54"/>
      <c r="N126" s="54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</row>
    <row r="127" spans="1:28" x14ac:dyDescent="0.25">
      <c r="A127" s="4" t="s">
        <v>116</v>
      </c>
      <c r="B127" s="54">
        <f>SUM('subscritores das IME 2026'!B129:J129)</f>
        <v>76806</v>
      </c>
      <c r="C127" s="54">
        <f>SUM('subscritores das IME 2026'!K129:S129)</f>
        <v>73198</v>
      </c>
      <c r="D127" s="54">
        <f>SUM([1]Total!T129:AB129)</f>
        <v>72931</v>
      </c>
      <c r="E127" s="54">
        <f>SUM('subscritores das IME 2026'!AC129:AK129)</f>
        <v>73000</v>
      </c>
      <c r="F127" s="54">
        <f>SUM('subscritores das IME 2026'!AL129:AT129)</f>
        <v>75393</v>
      </c>
      <c r="G127" s="54"/>
      <c r="H127" s="54"/>
      <c r="I127" s="54"/>
      <c r="J127" s="54"/>
      <c r="K127" s="54"/>
      <c r="L127" s="54"/>
      <c r="M127" s="54"/>
      <c r="N127" s="54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</row>
    <row r="128" spans="1:28" x14ac:dyDescent="0.25">
      <c r="A128" s="4" t="s">
        <v>117</v>
      </c>
      <c r="B128" s="54">
        <f>SUM('subscritores das IME 2026'!B130:J130)</f>
        <v>164714</v>
      </c>
      <c r="C128" s="54">
        <f>SUM('subscritores das IME 2026'!K130:S130)</f>
        <v>158975</v>
      </c>
      <c r="D128" s="54">
        <f>SUM([1]Total!T130:AB130)</f>
        <v>160485</v>
      </c>
      <c r="E128" s="54">
        <f>SUM('subscritores das IME 2026'!AC130:AK130)</f>
        <v>164467</v>
      </c>
      <c r="F128" s="54">
        <f>SUM('subscritores das IME 2026'!AL130:AT130)</f>
        <v>169890</v>
      </c>
      <c r="G128" s="54"/>
      <c r="H128" s="54"/>
      <c r="I128" s="54"/>
      <c r="J128" s="54"/>
      <c r="K128" s="54"/>
      <c r="L128" s="54"/>
      <c r="M128" s="54"/>
      <c r="N128" s="54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</row>
    <row r="129" spans="1:28" x14ac:dyDescent="0.25">
      <c r="A129" s="4" t="s">
        <v>118</v>
      </c>
      <c r="B129" s="54">
        <f>SUM('subscritores das IME 2026'!B131:J131)</f>
        <v>218612</v>
      </c>
      <c r="C129" s="54">
        <f>SUM('subscritores das IME 2026'!K131:S131)</f>
        <v>214200</v>
      </c>
      <c r="D129" s="54">
        <f>SUM([1]Total!T131:AB131)</f>
        <v>217080</v>
      </c>
      <c r="E129" s="54">
        <f>SUM('subscritores das IME 2026'!AC131:AK131)</f>
        <v>217902</v>
      </c>
      <c r="F129" s="54">
        <f>SUM('subscritores das IME 2026'!AL131:AT131)</f>
        <v>224037</v>
      </c>
      <c r="G129" s="54"/>
      <c r="H129" s="54"/>
      <c r="I129" s="54"/>
      <c r="J129" s="54"/>
      <c r="K129" s="54"/>
      <c r="L129" s="54"/>
      <c r="M129" s="54"/>
      <c r="N129" s="54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</row>
    <row r="130" spans="1:28" x14ac:dyDescent="0.25">
      <c r="A130" s="4" t="s">
        <v>119</v>
      </c>
      <c r="B130" s="54">
        <f>SUM('subscritores das IME 2026'!B132:J132)</f>
        <v>188015</v>
      </c>
      <c r="C130" s="54">
        <f>SUM('subscritores das IME 2026'!K132:S132)</f>
        <v>179381</v>
      </c>
      <c r="D130" s="54">
        <f>SUM([1]Total!T132:AB132)</f>
        <v>177209</v>
      </c>
      <c r="E130" s="54">
        <f>SUM('subscritores das IME 2026'!AC132:AK132)</f>
        <v>187584</v>
      </c>
      <c r="F130" s="54">
        <f>SUM('subscritores das IME 2026'!AL132:AT132)</f>
        <v>194936</v>
      </c>
      <c r="G130" s="54"/>
      <c r="H130" s="54"/>
      <c r="I130" s="54"/>
      <c r="J130" s="54"/>
      <c r="K130" s="54"/>
      <c r="L130" s="54"/>
      <c r="M130" s="54"/>
      <c r="N130" s="54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</row>
    <row r="131" spans="1:28" x14ac:dyDescent="0.25">
      <c r="A131" s="4" t="s">
        <v>120</v>
      </c>
      <c r="B131" s="54">
        <f>SUM('subscritores das IME 2026'!B133:J133)</f>
        <v>81927</v>
      </c>
      <c r="C131" s="54">
        <f>SUM('subscritores das IME 2026'!K133:S133)</f>
        <v>78913</v>
      </c>
      <c r="D131" s="54">
        <f>SUM([1]Total!T133:AB133)</f>
        <v>76414</v>
      </c>
      <c r="E131" s="54">
        <f>SUM('subscritores das IME 2026'!AC133:AK133)</f>
        <v>79041</v>
      </c>
      <c r="F131" s="54">
        <f>SUM('subscritores das IME 2026'!AL133:AT133)</f>
        <v>80674</v>
      </c>
      <c r="G131" s="54"/>
      <c r="H131" s="54"/>
      <c r="I131" s="54"/>
      <c r="J131" s="54"/>
      <c r="K131" s="54"/>
      <c r="L131" s="54"/>
      <c r="M131" s="54"/>
      <c r="N131" s="54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</row>
    <row r="132" spans="1:28" x14ac:dyDescent="0.25">
      <c r="A132" s="4" t="s">
        <v>121</v>
      </c>
      <c r="B132" s="54">
        <f>SUM('subscritores das IME 2026'!B134:J134)</f>
        <v>72052</v>
      </c>
      <c r="C132" s="54">
        <f>SUM('subscritores das IME 2026'!K134:S134)</f>
        <v>68399</v>
      </c>
      <c r="D132" s="54">
        <f>SUM([1]Total!T134:AB134)</f>
        <v>68345</v>
      </c>
      <c r="E132" s="54">
        <f>SUM('subscritores das IME 2026'!AC134:AK134)</f>
        <v>70924</v>
      </c>
      <c r="F132" s="54">
        <f>SUM('subscritores das IME 2026'!AL134:AT134)</f>
        <v>74380</v>
      </c>
      <c r="G132" s="54"/>
      <c r="H132" s="54"/>
      <c r="I132" s="54"/>
      <c r="J132" s="54"/>
      <c r="K132" s="54"/>
      <c r="L132" s="54"/>
      <c r="M132" s="54"/>
      <c r="N132" s="54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</row>
    <row r="133" spans="1:28" x14ac:dyDescent="0.25">
      <c r="A133" s="4" t="s">
        <v>122</v>
      </c>
      <c r="B133" s="54">
        <f>SUM('subscritores das IME 2026'!B135:J135)</f>
        <v>105712</v>
      </c>
      <c r="C133" s="54">
        <f>SUM('subscritores das IME 2026'!K135:S135)</f>
        <v>102972</v>
      </c>
      <c r="D133" s="54">
        <f>SUM([1]Total!T135:AB135)</f>
        <v>104410</v>
      </c>
      <c r="E133" s="54">
        <f>SUM('subscritores das IME 2026'!AC135:AK135)</f>
        <v>106556</v>
      </c>
      <c r="F133" s="54">
        <f>SUM('subscritores das IME 2026'!AL135:AT135)</f>
        <v>107878</v>
      </c>
      <c r="G133" s="54"/>
      <c r="H133" s="54"/>
      <c r="I133" s="54"/>
      <c r="J133" s="54"/>
      <c r="K133" s="54"/>
      <c r="L133" s="54"/>
      <c r="M133" s="54"/>
      <c r="N133" s="54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</row>
    <row r="134" spans="1:28" x14ac:dyDescent="0.25">
      <c r="A134" s="4" t="s">
        <v>123</v>
      </c>
      <c r="B134" s="54">
        <f>SUM('subscritores das IME 2026'!B136:J136)</f>
        <v>62283</v>
      </c>
      <c r="C134" s="54">
        <f>SUM('subscritores das IME 2026'!K136:S136)</f>
        <v>63195</v>
      </c>
      <c r="D134" s="54">
        <f>SUM([1]Total!T136:AB136)</f>
        <v>63718</v>
      </c>
      <c r="E134" s="54">
        <f>SUM('subscritores das IME 2026'!AC136:AK136)</f>
        <v>67745</v>
      </c>
      <c r="F134" s="54">
        <f>SUM('subscritores das IME 2026'!AL136:AT136)</f>
        <v>72872</v>
      </c>
      <c r="G134" s="54"/>
      <c r="H134" s="54"/>
      <c r="I134" s="54"/>
      <c r="J134" s="54"/>
      <c r="K134" s="54"/>
      <c r="L134" s="54"/>
      <c r="M134" s="54"/>
      <c r="N134" s="54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</row>
    <row r="135" spans="1:28" x14ac:dyDescent="0.25">
      <c r="A135" s="4" t="s">
        <v>124</v>
      </c>
      <c r="B135" s="54">
        <f>SUM('subscritores das IME 2026'!B137:J137)</f>
        <v>73635</v>
      </c>
      <c r="C135" s="54">
        <f>SUM('subscritores das IME 2026'!K137:S137)</f>
        <v>72079</v>
      </c>
      <c r="D135" s="54">
        <f>SUM([1]Total!T137:AB137)</f>
        <v>72841</v>
      </c>
      <c r="E135" s="54">
        <f>SUM('subscritores das IME 2026'!AC137:AK137)</f>
        <v>74979</v>
      </c>
      <c r="F135" s="54">
        <f>SUM('subscritores das IME 2026'!AL137:AT137)</f>
        <v>78180</v>
      </c>
      <c r="G135" s="54"/>
      <c r="H135" s="54"/>
      <c r="I135" s="54"/>
      <c r="J135" s="54"/>
      <c r="K135" s="54"/>
      <c r="L135" s="54"/>
      <c r="M135" s="54"/>
      <c r="N135" s="54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</row>
    <row r="136" spans="1:28" x14ac:dyDescent="0.25">
      <c r="A136" s="4" t="s">
        <v>125</v>
      </c>
      <c r="B136" s="54">
        <f>SUM('subscritores das IME 2026'!B138:J138)</f>
        <v>135458</v>
      </c>
      <c r="C136" s="54">
        <f>SUM('subscritores das IME 2026'!K138:S138)</f>
        <v>130982</v>
      </c>
      <c r="D136" s="54">
        <f>SUM([1]Total!T138:AB138)</f>
        <v>132906</v>
      </c>
      <c r="E136" s="54">
        <f>SUM('subscritores das IME 2026'!AC138:AK138)</f>
        <v>138121</v>
      </c>
      <c r="F136" s="54">
        <f>SUM('subscritores das IME 2026'!AL138:AT138)</f>
        <v>142757</v>
      </c>
      <c r="G136" s="54"/>
      <c r="H136" s="54"/>
      <c r="I136" s="54"/>
      <c r="J136" s="54"/>
      <c r="K136" s="54"/>
      <c r="L136" s="54"/>
      <c r="M136" s="54"/>
      <c r="N136" s="54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</row>
    <row r="137" spans="1:28" x14ac:dyDescent="0.25">
      <c r="A137" s="4" t="s">
        <v>126</v>
      </c>
      <c r="B137" s="54">
        <f>SUM('subscritores das IME 2026'!B139:J139)</f>
        <v>171733</v>
      </c>
      <c r="C137" s="54">
        <f>SUM('subscritores das IME 2026'!K139:S139)</f>
        <v>170571</v>
      </c>
      <c r="D137" s="54">
        <f>SUM([1]Total!T139:AB139)</f>
        <v>177883</v>
      </c>
      <c r="E137" s="54">
        <f>SUM('subscritores das IME 2026'!AC139:AK139)</f>
        <v>187460</v>
      </c>
      <c r="F137" s="54">
        <f>SUM('subscritores das IME 2026'!AL139:AT139)</f>
        <v>194567</v>
      </c>
      <c r="G137" s="54"/>
      <c r="H137" s="54"/>
      <c r="I137" s="54"/>
      <c r="J137" s="54"/>
      <c r="K137" s="54"/>
      <c r="L137" s="54"/>
      <c r="M137" s="54"/>
      <c r="N137" s="54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</row>
    <row r="138" spans="1:28" x14ac:dyDescent="0.25">
      <c r="A138" s="4" t="s">
        <v>127</v>
      </c>
      <c r="B138" s="54">
        <f>SUM('subscritores das IME 2026'!B140:J140)</f>
        <v>141744</v>
      </c>
      <c r="C138" s="54">
        <f>SUM('subscritores das IME 2026'!K140:S140)</f>
        <v>135954</v>
      </c>
      <c r="D138" s="54">
        <f>SUM([1]Total!T140:AB140)</f>
        <v>137488</v>
      </c>
      <c r="E138" s="54">
        <f>SUM('subscritores das IME 2026'!AC140:AK140)</f>
        <v>139676</v>
      </c>
      <c r="F138" s="54">
        <f>SUM('subscritores das IME 2026'!AL140:AT140)</f>
        <v>146505</v>
      </c>
      <c r="G138" s="54"/>
      <c r="H138" s="54"/>
      <c r="I138" s="54"/>
      <c r="J138" s="54"/>
      <c r="K138" s="54"/>
      <c r="L138" s="54"/>
      <c r="M138" s="54"/>
      <c r="N138" s="54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</row>
    <row r="139" spans="1:28" ht="15.75" customHeight="1" x14ac:dyDescent="0.25">
      <c r="A139" s="4" t="s">
        <v>128</v>
      </c>
      <c r="B139" s="54">
        <f>SUM('subscritores das IME 2026'!B141:J141)</f>
        <v>36266</v>
      </c>
      <c r="C139" s="54">
        <f>SUM('subscritores das IME 2026'!K141:S141)</f>
        <v>34250</v>
      </c>
      <c r="D139" s="54">
        <f>SUM([1]Total!T141:AB141)</f>
        <v>32180</v>
      </c>
      <c r="E139" s="54">
        <f>SUM('subscritores das IME 2026'!AC141:AK141)</f>
        <v>33790</v>
      </c>
      <c r="F139" s="54">
        <f>SUM('subscritores das IME 2026'!AL141:AT141)</f>
        <v>32962</v>
      </c>
      <c r="G139" s="54"/>
      <c r="H139" s="54"/>
      <c r="I139" s="54"/>
      <c r="J139" s="54"/>
      <c r="K139" s="54"/>
      <c r="L139" s="54"/>
      <c r="M139" s="54"/>
      <c r="N139" s="54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</row>
    <row r="140" spans="1:28" x14ac:dyDescent="0.25">
      <c r="A140" s="4" t="s">
        <v>129</v>
      </c>
      <c r="B140" s="54">
        <f>SUM('subscritores das IME 2026'!B142:J142)</f>
        <v>32839</v>
      </c>
      <c r="C140" s="54">
        <f>SUM('subscritores das IME 2026'!K142:S142)</f>
        <v>30974</v>
      </c>
      <c r="D140" s="54">
        <f>SUM([1]Total!T142:AB142)</f>
        <v>31556</v>
      </c>
      <c r="E140" s="54">
        <f>SUM('subscritores das IME 2026'!AC142:AK142)</f>
        <v>32893</v>
      </c>
      <c r="F140" s="54">
        <f>SUM('subscritores das IME 2026'!AL142:AT142)</f>
        <v>34837</v>
      </c>
      <c r="G140" s="54"/>
      <c r="H140" s="54"/>
      <c r="I140" s="54"/>
      <c r="J140" s="54"/>
      <c r="K140" s="54"/>
      <c r="L140" s="54"/>
      <c r="M140" s="54"/>
      <c r="N140" s="54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</row>
    <row r="141" spans="1:28" x14ac:dyDescent="0.25">
      <c r="A141" s="4"/>
      <c r="B141" s="54">
        <f>SUM('subscritores das IME 2026'!B143:J143)</f>
        <v>0</v>
      </c>
      <c r="C141" s="54">
        <f>SUM('subscritores das IME 2026'!K143:S143)</f>
        <v>0</v>
      </c>
      <c r="D141" s="54">
        <f>SUM([1]Total!T143:AB143)</f>
        <v>0</v>
      </c>
      <c r="E141" s="54">
        <f>SUM('subscritores das IME 2026'!AC143:AK143)</f>
        <v>0</v>
      </c>
      <c r="F141" s="54">
        <f>SUM('subscritores das IME 2026'!AL143:AT143)</f>
        <v>0</v>
      </c>
      <c r="G141" s="54"/>
      <c r="H141" s="54"/>
      <c r="I141" s="54"/>
      <c r="J141" s="54"/>
      <c r="K141" s="54"/>
      <c r="L141" s="54"/>
      <c r="M141" s="54"/>
      <c r="N141" s="54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</row>
    <row r="142" spans="1:28" x14ac:dyDescent="0.25">
      <c r="A142" s="6" t="s">
        <v>130</v>
      </c>
      <c r="B142" s="81">
        <f>SUM(B143:B160)</f>
        <v>1705505</v>
      </c>
      <c r="C142" s="6">
        <f t="shared" ref="C142:F142" si="8">SUM(C143:C160)</f>
        <v>1644273</v>
      </c>
      <c r="D142" s="6">
        <f t="shared" si="8"/>
        <v>1682653</v>
      </c>
      <c r="E142" s="6">
        <f t="shared" si="8"/>
        <v>1683774</v>
      </c>
      <c r="F142" s="6">
        <f t="shared" si="8"/>
        <v>1728396</v>
      </c>
      <c r="G142" s="6"/>
      <c r="H142" s="6"/>
      <c r="I142" s="6"/>
      <c r="J142" s="6"/>
      <c r="K142" s="6"/>
      <c r="L142" s="6"/>
      <c r="M142" s="6"/>
      <c r="N142" s="6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</row>
    <row r="143" spans="1:28" x14ac:dyDescent="0.25">
      <c r="A143" s="4" t="s">
        <v>131</v>
      </c>
      <c r="B143" s="54">
        <f>SUM('subscritores das IME 2026'!B145:J145)</f>
        <v>313836</v>
      </c>
      <c r="C143" s="54">
        <f>SUM('subscritores das IME 2026'!K145:S145)</f>
        <v>298023</v>
      </c>
      <c r="D143" s="54">
        <f>SUM([1]Total!T145:AB145)</f>
        <v>304722</v>
      </c>
      <c r="E143" s="54">
        <f>SUM('subscritores das IME 2026'!AC145:AK145)</f>
        <v>298096</v>
      </c>
      <c r="F143" s="54">
        <f>SUM('subscritores das IME 2026'!AL145:AT145)</f>
        <v>297940</v>
      </c>
      <c r="G143" s="54"/>
      <c r="H143" s="54"/>
      <c r="I143" s="54"/>
      <c r="J143" s="54"/>
      <c r="K143" s="54"/>
      <c r="L143" s="54"/>
      <c r="M143" s="54"/>
      <c r="N143" s="54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</row>
    <row r="144" spans="1:28" x14ac:dyDescent="0.25">
      <c r="A144" s="4" t="s">
        <v>132</v>
      </c>
      <c r="B144" s="54">
        <f>SUM('subscritores das IME 2026'!B146:J146)</f>
        <v>128722</v>
      </c>
      <c r="C144" s="54">
        <f>SUM('subscritores das IME 2026'!K146:S146)</f>
        <v>125679</v>
      </c>
      <c r="D144" s="54">
        <f>SUM([1]Total!T146:AB146)</f>
        <v>129346</v>
      </c>
      <c r="E144" s="54">
        <f>SUM('subscritores das IME 2026'!AC146:AK146)</f>
        <v>129285</v>
      </c>
      <c r="F144" s="54">
        <f>SUM('subscritores das IME 2026'!AL146:AT146)</f>
        <v>133866</v>
      </c>
      <c r="G144" s="54"/>
      <c r="H144" s="54"/>
      <c r="I144" s="54"/>
      <c r="J144" s="54"/>
      <c r="K144" s="54"/>
      <c r="L144" s="54"/>
      <c r="M144" s="54"/>
      <c r="N144" s="54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</row>
    <row r="145" spans="1:28" x14ac:dyDescent="0.25">
      <c r="A145" s="4" t="s">
        <v>133</v>
      </c>
      <c r="B145" s="54">
        <f>SUM('subscritores das IME 2026'!B147:J147)</f>
        <v>108636</v>
      </c>
      <c r="C145" s="54">
        <f>SUM('subscritores das IME 2026'!K147:S147)</f>
        <v>101492</v>
      </c>
      <c r="D145" s="54">
        <f>SUM([1]Total!T147:AB147)</f>
        <v>103613</v>
      </c>
      <c r="E145" s="54">
        <f>SUM('subscritores das IME 2026'!AC147:AK147)</f>
        <v>103434</v>
      </c>
      <c r="F145" s="54">
        <f>SUM('subscritores das IME 2026'!AL147:AT147)</f>
        <v>108999</v>
      </c>
      <c r="G145" s="54"/>
      <c r="H145" s="54"/>
      <c r="I145" s="54"/>
      <c r="J145" s="54"/>
      <c r="K145" s="54"/>
      <c r="L145" s="54"/>
      <c r="M145" s="54"/>
      <c r="N145" s="54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</row>
    <row r="146" spans="1:28" x14ac:dyDescent="0.25">
      <c r="A146" s="4" t="s">
        <v>134</v>
      </c>
      <c r="B146" s="54">
        <f>SUM('subscritores das IME 2026'!B148:J148)</f>
        <v>173528</v>
      </c>
      <c r="C146" s="54">
        <f>SUM('subscritores das IME 2026'!K148:S148)</f>
        <v>166924</v>
      </c>
      <c r="D146" s="54">
        <f>SUM([1]Total!T148:AB148)</f>
        <v>174875</v>
      </c>
      <c r="E146" s="54">
        <f>SUM('subscritores das IME 2026'!AC148:AK148)</f>
        <v>176870</v>
      </c>
      <c r="F146" s="54">
        <f>SUM('subscritores das IME 2026'!AL148:AT148)</f>
        <v>184772</v>
      </c>
      <c r="G146" s="54"/>
      <c r="H146" s="54"/>
      <c r="I146" s="54"/>
      <c r="J146" s="54"/>
      <c r="K146" s="54"/>
      <c r="L146" s="54"/>
      <c r="M146" s="54"/>
      <c r="N146" s="54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</row>
    <row r="147" spans="1:28" x14ac:dyDescent="0.25">
      <c r="A147" s="4" t="s">
        <v>135</v>
      </c>
      <c r="B147" s="54">
        <f>SUM('subscritores das IME 2026'!B149:J149)</f>
        <v>12557</v>
      </c>
      <c r="C147" s="54">
        <f>SUM('subscritores das IME 2026'!K149:S149)</f>
        <v>12169</v>
      </c>
      <c r="D147" s="54">
        <f>SUM([1]Total!T149:AB149)</f>
        <v>12406</v>
      </c>
      <c r="E147" s="54">
        <f>SUM('subscritores das IME 2026'!AC149:AK149)</f>
        <v>12438</v>
      </c>
      <c r="F147" s="54">
        <f>SUM('subscritores das IME 2026'!AL149:AT149)</f>
        <v>13168</v>
      </c>
      <c r="G147" s="54"/>
      <c r="H147" s="54"/>
      <c r="I147" s="54"/>
      <c r="J147" s="54"/>
      <c r="K147" s="54"/>
      <c r="L147" s="54"/>
      <c r="M147" s="54"/>
      <c r="N147" s="54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</row>
    <row r="148" spans="1:28" x14ac:dyDescent="0.25">
      <c r="A148" s="4" t="s">
        <v>136</v>
      </c>
      <c r="B148" s="54">
        <f>SUM('subscritores das IME 2026'!B150:J150)</f>
        <v>53904</v>
      </c>
      <c r="C148" s="54">
        <f>SUM('subscritores das IME 2026'!K150:S150)</f>
        <v>51709</v>
      </c>
      <c r="D148" s="54">
        <f>SUM([1]Total!T150:AB150)</f>
        <v>52829</v>
      </c>
      <c r="E148" s="54">
        <f>SUM('subscritores das IME 2026'!AC150:AK150)</f>
        <v>52914</v>
      </c>
      <c r="F148" s="54">
        <f>SUM('subscritores das IME 2026'!AL150:AT150)</f>
        <v>53292</v>
      </c>
      <c r="G148" s="54"/>
      <c r="H148" s="54"/>
      <c r="I148" s="54"/>
      <c r="J148" s="54"/>
      <c r="K148" s="54"/>
      <c r="L148" s="54"/>
      <c r="M148" s="54"/>
      <c r="N148" s="54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</row>
    <row r="149" spans="1:28" x14ac:dyDescent="0.25">
      <c r="A149" s="4" t="s">
        <v>137</v>
      </c>
      <c r="B149" s="54">
        <f>SUM('subscritores das IME 2026'!B151:J151)</f>
        <v>31805</v>
      </c>
      <c r="C149" s="54">
        <f>SUM('subscritores das IME 2026'!K151:S151)</f>
        <v>30840</v>
      </c>
      <c r="D149" s="54">
        <f>SUM([1]Total!T151:AB151)</f>
        <v>31552</v>
      </c>
      <c r="E149" s="54">
        <f>SUM('subscritores das IME 2026'!AC151:AK151)</f>
        <v>32502</v>
      </c>
      <c r="F149" s="54">
        <f>SUM('subscritores das IME 2026'!AL151:AT151)</f>
        <v>36949</v>
      </c>
      <c r="G149" s="54"/>
      <c r="H149" s="54"/>
      <c r="I149" s="54"/>
      <c r="J149" s="54"/>
      <c r="K149" s="54"/>
      <c r="L149" s="54"/>
      <c r="M149" s="54"/>
      <c r="N149" s="54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</row>
    <row r="150" spans="1:28" x14ac:dyDescent="0.25">
      <c r="A150" s="4" t="s">
        <v>138</v>
      </c>
      <c r="B150" s="54">
        <f>SUM('subscritores das IME 2026'!B152:J152)</f>
        <v>17665</v>
      </c>
      <c r="C150" s="54">
        <f>SUM('subscritores das IME 2026'!K152:S152)</f>
        <v>17146</v>
      </c>
      <c r="D150" s="54">
        <f>SUM([1]Total!T152:AB152)</f>
        <v>17578</v>
      </c>
      <c r="E150" s="54">
        <f>SUM('subscritores das IME 2026'!AC152:AK152)</f>
        <v>18774</v>
      </c>
      <c r="F150" s="54">
        <f>SUM('subscritores das IME 2026'!AL152:AT152)</f>
        <v>20992</v>
      </c>
      <c r="G150" s="54"/>
      <c r="H150" s="54"/>
      <c r="I150" s="54"/>
      <c r="J150" s="54"/>
      <c r="K150" s="54"/>
      <c r="L150" s="54"/>
      <c r="M150" s="54"/>
      <c r="N150" s="54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</row>
    <row r="151" spans="1:28" x14ac:dyDescent="0.25">
      <c r="A151" s="4" t="s">
        <v>139</v>
      </c>
      <c r="B151" s="54">
        <f>SUM('subscritores das IME 2026'!B153:J153)</f>
        <v>77987</v>
      </c>
      <c r="C151" s="54">
        <f>SUM('subscritores das IME 2026'!K153:S153)</f>
        <v>71474</v>
      </c>
      <c r="D151" s="54">
        <f>SUM([1]Total!T153:AB153)</f>
        <v>71743</v>
      </c>
      <c r="E151" s="54">
        <f>SUM('subscritores das IME 2026'!AC153:AK153)</f>
        <v>70565</v>
      </c>
      <c r="F151" s="54">
        <f>SUM('subscritores das IME 2026'!AL153:AT153)</f>
        <v>70472</v>
      </c>
      <c r="G151" s="54"/>
      <c r="H151" s="54"/>
      <c r="I151" s="54"/>
      <c r="J151" s="54"/>
      <c r="K151" s="54"/>
      <c r="L151" s="54"/>
      <c r="M151" s="54"/>
      <c r="N151" s="54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</row>
    <row r="152" spans="1:28" x14ac:dyDescent="0.25">
      <c r="A152" s="4" t="s">
        <v>140</v>
      </c>
      <c r="B152" s="54">
        <f>SUM('subscritores das IME 2026'!B154:J154)</f>
        <v>244611</v>
      </c>
      <c r="C152" s="54">
        <f>SUM('subscritores das IME 2026'!K154:S154)</f>
        <v>237512</v>
      </c>
      <c r="D152" s="54">
        <f>SUM([1]Total!T154:AB154)</f>
        <v>241365</v>
      </c>
      <c r="E152" s="54">
        <f>SUM('subscritores das IME 2026'!AC154:AK154)</f>
        <v>243741</v>
      </c>
      <c r="F152" s="54">
        <f>SUM('subscritores das IME 2026'!AL154:AT154)</f>
        <v>248190</v>
      </c>
      <c r="G152" s="54"/>
      <c r="H152" s="54"/>
      <c r="I152" s="54"/>
      <c r="J152" s="54"/>
      <c r="K152" s="54"/>
      <c r="L152" s="54"/>
      <c r="M152" s="54"/>
      <c r="N152" s="54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</row>
    <row r="153" spans="1:28" x14ac:dyDescent="0.25">
      <c r="A153" s="4" t="s">
        <v>141</v>
      </c>
      <c r="B153" s="54">
        <f>SUM('subscritores das IME 2026'!B155:J155)</f>
        <v>163226</v>
      </c>
      <c r="C153" s="54">
        <f>SUM('subscritores das IME 2026'!K155:S155)</f>
        <v>158009</v>
      </c>
      <c r="D153" s="54">
        <f>SUM([1]Total!T155:AB155)</f>
        <v>160060</v>
      </c>
      <c r="E153" s="54">
        <f>SUM('subscritores das IME 2026'!AC155:AK155)</f>
        <v>161042</v>
      </c>
      <c r="F153" s="54">
        <f>SUM('subscritores das IME 2026'!AL155:AT155)</f>
        <v>162833</v>
      </c>
      <c r="G153" s="54"/>
      <c r="H153" s="54"/>
      <c r="I153" s="54"/>
      <c r="J153" s="54"/>
      <c r="K153" s="54"/>
      <c r="L153" s="54"/>
      <c r="M153" s="54"/>
      <c r="N153" s="54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</row>
    <row r="154" spans="1:28" x14ac:dyDescent="0.25">
      <c r="A154" s="4" t="s">
        <v>142</v>
      </c>
      <c r="B154" s="54">
        <f>SUM('subscritores das IME 2026'!B156:J156)</f>
        <v>31209</v>
      </c>
      <c r="C154" s="54">
        <f>SUM('subscritores das IME 2026'!K156:S156)</f>
        <v>32275</v>
      </c>
      <c r="D154" s="54">
        <f>SUM([1]Total!T156:AB156)</f>
        <v>32563</v>
      </c>
      <c r="E154" s="54">
        <f>SUM('subscritores das IME 2026'!AC156:AK156)</f>
        <v>32481</v>
      </c>
      <c r="F154" s="54">
        <f>SUM('subscritores das IME 2026'!AL156:AT156)</f>
        <v>33172</v>
      </c>
      <c r="G154" s="54"/>
      <c r="H154" s="54"/>
      <c r="I154" s="54"/>
      <c r="J154" s="54"/>
      <c r="K154" s="54"/>
      <c r="L154" s="54"/>
      <c r="M154" s="54"/>
      <c r="N154" s="54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</row>
    <row r="155" spans="1:28" x14ac:dyDescent="0.25">
      <c r="A155" s="4" t="s">
        <v>143</v>
      </c>
      <c r="B155" s="54">
        <f>SUM('subscritores das IME 2026'!B157:J157)</f>
        <v>93653</v>
      </c>
      <c r="C155" s="54">
        <f>SUM('subscritores das IME 2026'!K157:S157)</f>
        <v>92027</v>
      </c>
      <c r="D155" s="54">
        <f>SUM([1]Total!T157:AB157)</f>
        <v>95834</v>
      </c>
      <c r="E155" s="54">
        <f>SUM('subscritores das IME 2026'!AC157:AK157)</f>
        <v>95841</v>
      </c>
      <c r="F155" s="54">
        <f>SUM('subscritores das IME 2026'!AL157:AT157)</f>
        <v>98695</v>
      </c>
      <c r="G155" s="54"/>
      <c r="H155" s="54"/>
      <c r="I155" s="54"/>
      <c r="J155" s="54"/>
      <c r="K155" s="54"/>
      <c r="L155" s="54"/>
      <c r="M155" s="54"/>
      <c r="N155" s="54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</row>
    <row r="156" spans="1:28" x14ac:dyDescent="0.25">
      <c r="A156" s="4" t="s">
        <v>144</v>
      </c>
      <c r="B156" s="54">
        <f>SUM('subscritores das IME 2026'!B158:J158)</f>
        <v>51315</v>
      </c>
      <c r="C156" s="54">
        <f>SUM('subscritores das IME 2026'!K158:S158)</f>
        <v>49919</v>
      </c>
      <c r="D156" s="54">
        <f>SUM([1]Total!T158:AB158)</f>
        <v>52369</v>
      </c>
      <c r="E156" s="54">
        <f>SUM('subscritores das IME 2026'!AC158:AK158)</f>
        <v>50757</v>
      </c>
      <c r="F156" s="54">
        <f>SUM('subscritores das IME 2026'!AL158:AT158)</f>
        <v>51566</v>
      </c>
      <c r="G156" s="54"/>
      <c r="H156" s="54"/>
      <c r="I156" s="54"/>
      <c r="J156" s="54"/>
      <c r="K156" s="54"/>
      <c r="L156" s="54"/>
      <c r="M156" s="54"/>
      <c r="N156" s="54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</row>
    <row r="157" spans="1:28" x14ac:dyDescent="0.25">
      <c r="A157" s="4" t="s">
        <v>145</v>
      </c>
      <c r="B157" s="54">
        <f>SUM('subscritores das IME 2026'!B159:J159)</f>
        <v>74990</v>
      </c>
      <c r="C157" s="54">
        <f>SUM('subscritores das IME 2026'!K159:S159)</f>
        <v>72094</v>
      </c>
      <c r="D157" s="54">
        <f>SUM([1]Total!T159:AB159)</f>
        <v>73110</v>
      </c>
      <c r="E157" s="54">
        <f>SUM('subscritores das IME 2026'!AC159:AK159)</f>
        <v>73844</v>
      </c>
      <c r="F157" s="54">
        <f>SUM('subscritores das IME 2026'!AL159:AT159)</f>
        <v>75381</v>
      </c>
      <c r="G157" s="54"/>
      <c r="H157" s="54"/>
      <c r="I157" s="54"/>
      <c r="J157" s="54"/>
      <c r="K157" s="54"/>
      <c r="L157" s="54"/>
      <c r="M157" s="54"/>
      <c r="N157" s="54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</row>
    <row r="158" spans="1:28" x14ac:dyDescent="0.25">
      <c r="A158" s="4" t="s">
        <v>146</v>
      </c>
      <c r="B158" s="54">
        <f>SUM('subscritores das IME 2026'!B160:J160)</f>
        <v>106855</v>
      </c>
      <c r="C158" s="54">
        <f>SUM('subscritores das IME 2026'!K160:S160)</f>
        <v>106404</v>
      </c>
      <c r="D158" s="54">
        <f>SUM([1]Total!T160:AB160)</f>
        <v>107868</v>
      </c>
      <c r="E158" s="54">
        <f>SUM('subscritores das IME 2026'!AC160:AK160)</f>
        <v>109863</v>
      </c>
      <c r="F158" s="54">
        <f>SUM('subscritores das IME 2026'!AL160:AT160)</f>
        <v>115496</v>
      </c>
      <c r="G158" s="54"/>
      <c r="H158" s="54"/>
      <c r="I158" s="54"/>
      <c r="J158" s="54"/>
      <c r="K158" s="54"/>
      <c r="L158" s="54"/>
      <c r="M158" s="54"/>
      <c r="N158" s="54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</row>
    <row r="159" spans="1:28" x14ac:dyDescent="0.25">
      <c r="A159" s="4" t="s">
        <v>147</v>
      </c>
      <c r="B159" s="54">
        <f>SUM('subscritores das IME 2026'!B161:J161)</f>
        <v>21006</v>
      </c>
      <c r="C159" s="54">
        <f>SUM('subscritores das IME 2026'!K161:S161)</f>
        <v>20577</v>
      </c>
      <c r="D159" s="54">
        <f>SUM([1]Total!T161:AB161)</f>
        <v>20820</v>
      </c>
      <c r="E159" s="54">
        <f>SUM('subscritores das IME 2026'!AC161:AK161)</f>
        <v>21327</v>
      </c>
      <c r="F159" s="54">
        <f>SUM('subscritores das IME 2026'!AL161:AT161)</f>
        <v>22613</v>
      </c>
      <c r="G159" s="54"/>
      <c r="H159" s="54"/>
      <c r="I159" s="54"/>
      <c r="J159" s="54"/>
      <c r="K159" s="54"/>
      <c r="L159" s="54"/>
      <c r="M159" s="54"/>
      <c r="N159" s="54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</row>
    <row r="160" spans="1:28" x14ac:dyDescent="0.25">
      <c r="A160" s="4"/>
      <c r="B160" s="54">
        <f>SUM('subscritores das IME 2026'!B162:J162)</f>
        <v>0</v>
      </c>
      <c r="C160" s="54">
        <f>SUM('subscritores das IME 2026'!K162:S162)</f>
        <v>0</v>
      </c>
      <c r="D160" s="54">
        <f>SUM([1]Total!T162:AB162)</f>
        <v>0</v>
      </c>
      <c r="E160" s="54">
        <f>SUM('subscritores das IME 2026'!AC162:AK162)</f>
        <v>0</v>
      </c>
      <c r="F160" s="54">
        <f>SUM('subscritores das IME 2026'!AL162:AT162)</f>
        <v>0</v>
      </c>
      <c r="G160" s="54"/>
      <c r="H160" s="54"/>
      <c r="I160" s="54"/>
      <c r="J160" s="54"/>
      <c r="K160" s="54"/>
      <c r="L160" s="54"/>
      <c r="M160" s="54"/>
      <c r="N160" s="54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</row>
    <row r="161" spans="1:28" x14ac:dyDescent="0.25">
      <c r="A161" s="6" t="s">
        <v>148</v>
      </c>
      <c r="B161" s="81">
        <f>SUM(B162:B178)</f>
        <v>1388788</v>
      </c>
      <c r="C161" s="6">
        <f t="shared" ref="C161:F161" si="9">SUM(C162:C178)</f>
        <v>1326651</v>
      </c>
      <c r="D161" s="6">
        <f t="shared" si="9"/>
        <v>1341632</v>
      </c>
      <c r="E161" s="6">
        <f t="shared" si="9"/>
        <v>1345820</v>
      </c>
      <c r="F161" s="6">
        <f t="shared" si="9"/>
        <v>1382672</v>
      </c>
      <c r="G161" s="6"/>
      <c r="H161" s="6"/>
      <c r="I161" s="6"/>
      <c r="J161" s="6"/>
      <c r="K161" s="6"/>
      <c r="L161" s="6"/>
      <c r="M161" s="6"/>
      <c r="N161" s="6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</row>
    <row r="162" spans="1:28" x14ac:dyDescent="0.25">
      <c r="A162" s="55" t="s">
        <v>149</v>
      </c>
      <c r="B162" s="54">
        <f>SUM('subscritores das IME 2026'!B164:J164)</f>
        <v>383375</v>
      </c>
      <c r="C162" s="54">
        <f>SUM('subscritores das IME 2026'!K164:S164)</f>
        <v>368766</v>
      </c>
      <c r="D162" s="54">
        <f>SUM([1]Total!T164:AB164)</f>
        <v>374711</v>
      </c>
      <c r="E162" s="54">
        <f>SUM('subscritores das IME 2026'!AC164:AK164)</f>
        <v>376192</v>
      </c>
      <c r="F162" s="54">
        <f>SUM('subscritores das IME 2026'!AL164:AT164)</f>
        <v>382533</v>
      </c>
      <c r="G162" s="54"/>
      <c r="H162" s="54"/>
      <c r="I162" s="54"/>
      <c r="J162" s="54"/>
      <c r="K162" s="54"/>
      <c r="L162" s="54"/>
      <c r="M162" s="54"/>
      <c r="N162" s="54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</row>
    <row r="163" spans="1:28" x14ac:dyDescent="0.25">
      <c r="A163" s="55" t="s">
        <v>150</v>
      </c>
      <c r="B163" s="54">
        <f>SUM('subscritores das IME 2026'!B165:J165)</f>
        <v>241446</v>
      </c>
      <c r="C163" s="54">
        <f>SUM('subscritores das IME 2026'!K165:S165)</f>
        <v>229151</v>
      </c>
      <c r="D163" s="54">
        <f>SUM([1]Total!T165:AB165)</f>
        <v>231811</v>
      </c>
      <c r="E163" s="54">
        <f>SUM('subscritores das IME 2026'!AC165:AK165)</f>
        <v>232613</v>
      </c>
      <c r="F163" s="54">
        <f>SUM('subscritores das IME 2026'!AL165:AT165)</f>
        <v>237718</v>
      </c>
      <c r="G163" s="54"/>
      <c r="H163" s="54"/>
      <c r="I163" s="54"/>
      <c r="J163" s="54"/>
      <c r="K163" s="54"/>
      <c r="L163" s="54"/>
      <c r="M163" s="54"/>
      <c r="N163" s="54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</row>
    <row r="164" spans="1:28" x14ac:dyDescent="0.25">
      <c r="A164" s="55" t="s">
        <v>151</v>
      </c>
      <c r="B164" s="54">
        <f>SUM('subscritores das IME 2026'!B166:J166)</f>
        <v>85302</v>
      </c>
      <c r="C164" s="54">
        <f>SUM('subscritores das IME 2026'!K166:S166)</f>
        <v>82877</v>
      </c>
      <c r="D164" s="54">
        <f>SUM([1]Total!T166:AB166)</f>
        <v>87548</v>
      </c>
      <c r="E164" s="54">
        <f>SUM('subscritores das IME 2026'!AC166:AK166)</f>
        <v>90602</v>
      </c>
      <c r="F164" s="54">
        <f>SUM('subscritores das IME 2026'!AL166:AT166)</f>
        <v>90918</v>
      </c>
      <c r="G164" s="54"/>
      <c r="H164" s="54"/>
      <c r="I164" s="54"/>
      <c r="J164" s="54"/>
      <c r="K164" s="54"/>
      <c r="L164" s="54"/>
      <c r="M164" s="54"/>
      <c r="N164" s="54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</row>
    <row r="165" spans="1:28" x14ac:dyDescent="0.25">
      <c r="A165" s="55" t="s">
        <v>152</v>
      </c>
      <c r="B165" s="54">
        <f>SUM('subscritores das IME 2026'!B167:J167)</f>
        <v>34875</v>
      </c>
      <c r="C165" s="54">
        <f>SUM('subscritores das IME 2026'!K167:S167)</f>
        <v>32884</v>
      </c>
      <c r="D165" s="54">
        <f>SUM([1]Total!T167:AB167)</f>
        <v>34246</v>
      </c>
      <c r="E165" s="54">
        <f>SUM('subscritores das IME 2026'!AC167:AK167)</f>
        <v>33978</v>
      </c>
      <c r="F165" s="54">
        <f>SUM('subscritores das IME 2026'!AL167:AT167)</f>
        <v>34876</v>
      </c>
      <c r="G165" s="54"/>
      <c r="H165" s="54"/>
      <c r="I165" s="54"/>
      <c r="J165" s="54"/>
      <c r="K165" s="54"/>
      <c r="L165" s="54"/>
      <c r="M165" s="54"/>
      <c r="N165" s="54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</row>
    <row r="166" spans="1:28" x14ac:dyDescent="0.25">
      <c r="A166" s="55" t="s">
        <v>153</v>
      </c>
      <c r="B166" s="54">
        <f>SUM('subscritores das IME 2026'!B168:J168)</f>
        <v>131141</v>
      </c>
      <c r="C166" s="54">
        <f>SUM('subscritores das IME 2026'!K168:S168)</f>
        <v>124710</v>
      </c>
      <c r="D166" s="54">
        <f>SUM([1]Total!T168:AB168)</f>
        <v>123719</v>
      </c>
      <c r="E166" s="54">
        <f>SUM('subscritores das IME 2026'!AC168:AK168)</f>
        <v>123563</v>
      </c>
      <c r="F166" s="54">
        <f>SUM('subscritores das IME 2026'!AL168:AT168)</f>
        <v>130226</v>
      </c>
      <c r="G166" s="54"/>
      <c r="H166" s="54"/>
      <c r="I166" s="54"/>
      <c r="J166" s="54"/>
      <c r="K166" s="54"/>
      <c r="L166" s="54"/>
      <c r="M166" s="54"/>
      <c r="N166" s="54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</row>
    <row r="167" spans="1:28" x14ac:dyDescent="0.25">
      <c r="A167" s="55" t="s">
        <v>154</v>
      </c>
      <c r="B167" s="54">
        <f>SUM('subscritores das IME 2026'!B169:J169)</f>
        <v>47913</v>
      </c>
      <c r="C167" s="54">
        <f>SUM('subscritores das IME 2026'!K169:S169)</f>
        <v>44743</v>
      </c>
      <c r="D167" s="54">
        <f>SUM([1]Total!T169:AB169)</f>
        <v>44736</v>
      </c>
      <c r="E167" s="54">
        <f>SUM('subscritores das IME 2026'!AC169:AK169)</f>
        <v>44234</v>
      </c>
      <c r="F167" s="54">
        <f>SUM('subscritores das IME 2026'!AL169:AT169)</f>
        <v>46533</v>
      </c>
      <c r="G167" s="54"/>
      <c r="H167" s="54"/>
      <c r="I167" s="54"/>
      <c r="J167" s="54"/>
      <c r="K167" s="54"/>
      <c r="L167" s="54"/>
      <c r="M167" s="54"/>
      <c r="N167" s="54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</row>
    <row r="168" spans="1:28" x14ac:dyDescent="0.25">
      <c r="A168" s="55" t="s">
        <v>155</v>
      </c>
      <c r="B168" s="54">
        <f>SUM('subscritores das IME 2026'!B170:J170)</f>
        <v>54665</v>
      </c>
      <c r="C168" s="54">
        <f>SUM('subscritores das IME 2026'!K170:S170)</f>
        <v>52001</v>
      </c>
      <c r="D168" s="54">
        <f>SUM([1]Total!T170:AB170)</f>
        <v>52547</v>
      </c>
      <c r="E168" s="54">
        <f>SUM('subscritores das IME 2026'!AC170:AK170)</f>
        <v>52222</v>
      </c>
      <c r="F168" s="54">
        <f>SUM('subscritores das IME 2026'!AL170:AT170)</f>
        <v>53606</v>
      </c>
      <c r="G168" s="54"/>
      <c r="H168" s="54"/>
      <c r="I168" s="54"/>
      <c r="J168" s="54"/>
      <c r="K168" s="54"/>
      <c r="L168" s="54"/>
      <c r="M168" s="54"/>
      <c r="N168" s="54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</row>
    <row r="169" spans="1:28" x14ac:dyDescent="0.25">
      <c r="A169" s="55" t="s">
        <v>156</v>
      </c>
      <c r="B169" s="54">
        <f>SUM('subscritores das IME 2026'!B171:J171)</f>
        <v>19438</v>
      </c>
      <c r="C169" s="54">
        <f>SUM('subscritores das IME 2026'!K171:S171)</f>
        <v>18009</v>
      </c>
      <c r="D169" s="54">
        <f>SUM([1]Total!T171:AB171)</f>
        <v>18359</v>
      </c>
      <c r="E169" s="54">
        <f>SUM('subscritores das IME 2026'!AC171:AK171)</f>
        <v>17952</v>
      </c>
      <c r="F169" s="54">
        <f>SUM('subscritores das IME 2026'!AL171:AT171)</f>
        <v>18489</v>
      </c>
      <c r="G169" s="54"/>
      <c r="H169" s="54"/>
      <c r="I169" s="54"/>
      <c r="J169" s="54"/>
      <c r="K169" s="54"/>
      <c r="L169" s="54"/>
      <c r="M169" s="54"/>
      <c r="N169" s="54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</row>
    <row r="170" spans="1:28" x14ac:dyDescent="0.25">
      <c r="A170" s="55" t="s">
        <v>157</v>
      </c>
      <c r="B170" s="54">
        <f>SUM('subscritores das IME 2026'!B172:J172)</f>
        <v>118867</v>
      </c>
      <c r="C170" s="54">
        <f>SUM('subscritores das IME 2026'!K172:S172)</f>
        <v>115479</v>
      </c>
      <c r="D170" s="54">
        <f>SUM([1]Total!T172:AB172)</f>
        <v>114237</v>
      </c>
      <c r="E170" s="54">
        <f>SUM('subscritores das IME 2026'!AC172:AK172)</f>
        <v>116017</v>
      </c>
      <c r="F170" s="54">
        <f>SUM('subscritores das IME 2026'!AL172:AT172)</f>
        <v>122914</v>
      </c>
      <c r="G170" s="54"/>
      <c r="H170" s="54"/>
      <c r="I170" s="54"/>
      <c r="J170" s="54"/>
      <c r="K170" s="54"/>
      <c r="L170" s="54"/>
      <c r="M170" s="54"/>
      <c r="N170" s="54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</row>
    <row r="171" spans="1:28" x14ac:dyDescent="0.25">
      <c r="A171" s="55" t="s">
        <v>158</v>
      </c>
      <c r="B171" s="54">
        <f>SUM('subscritores das IME 2026'!B173:J173)</f>
        <v>10499</v>
      </c>
      <c r="C171" s="54">
        <f>SUM('subscritores das IME 2026'!K173:S173)</f>
        <v>9785</v>
      </c>
      <c r="D171" s="54">
        <f>SUM([1]Total!T173:AB173)</f>
        <v>9935</v>
      </c>
      <c r="E171" s="54">
        <f>SUM('subscritores das IME 2026'!AC173:AK173)</f>
        <v>9974</v>
      </c>
      <c r="F171" s="54">
        <f>SUM('subscritores das IME 2026'!AL173:AT173)</f>
        <v>10669</v>
      </c>
      <c r="G171" s="54"/>
      <c r="H171" s="54"/>
      <c r="I171" s="54"/>
      <c r="J171" s="54"/>
      <c r="K171" s="54"/>
      <c r="L171" s="54"/>
      <c r="M171" s="54"/>
      <c r="N171" s="54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</row>
    <row r="172" spans="1:28" x14ac:dyDescent="0.25">
      <c r="A172" s="55" t="s">
        <v>159</v>
      </c>
      <c r="B172" s="54">
        <f>SUM('subscritores das IME 2026'!B174:J174)</f>
        <v>35637</v>
      </c>
      <c r="C172" s="54">
        <f>SUM('subscritores das IME 2026'!K174:S174)</f>
        <v>32468</v>
      </c>
      <c r="D172" s="54">
        <f>SUM([1]Total!T174:AB174)</f>
        <v>32846</v>
      </c>
      <c r="E172" s="54">
        <f>SUM('subscritores das IME 2026'!AC174:AK174)</f>
        <v>32785</v>
      </c>
      <c r="F172" s="54">
        <f>SUM('subscritores das IME 2026'!AL174:AT174)</f>
        <v>32990</v>
      </c>
      <c r="G172" s="54"/>
      <c r="H172" s="54"/>
      <c r="I172" s="54"/>
      <c r="J172" s="54"/>
      <c r="K172" s="54"/>
      <c r="L172" s="54"/>
      <c r="M172" s="54"/>
      <c r="N172" s="54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</row>
    <row r="173" spans="1:28" x14ac:dyDescent="0.25">
      <c r="A173" s="55" t="s">
        <v>160</v>
      </c>
      <c r="B173" s="54">
        <f>SUM('subscritores das IME 2026'!B175:J175)</f>
        <v>33400</v>
      </c>
      <c r="C173" s="54">
        <f>SUM('subscritores das IME 2026'!K175:S175)</f>
        <v>31175</v>
      </c>
      <c r="D173" s="54">
        <f>SUM([1]Total!T175:AB175)</f>
        <v>31630</v>
      </c>
      <c r="E173" s="54">
        <f>SUM('subscritores das IME 2026'!AC175:AK175)</f>
        <v>30751</v>
      </c>
      <c r="F173" s="54">
        <f>SUM('subscritores das IME 2026'!AL175:AT175)</f>
        <v>31439</v>
      </c>
      <c r="G173" s="54"/>
      <c r="H173" s="54"/>
      <c r="I173" s="54"/>
      <c r="J173" s="54"/>
      <c r="K173" s="54"/>
      <c r="L173" s="54"/>
      <c r="M173" s="54"/>
      <c r="N173" s="54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</row>
    <row r="174" spans="1:28" x14ac:dyDescent="0.25">
      <c r="A174" s="55" t="s">
        <v>161</v>
      </c>
      <c r="B174" s="54">
        <f>SUM('subscritores das IME 2026'!B176:J176)</f>
        <v>39518</v>
      </c>
      <c r="C174" s="54">
        <f>SUM('subscritores das IME 2026'!K176:S176)</f>
        <v>38999</v>
      </c>
      <c r="D174" s="54">
        <f>SUM([1]Total!T176:AB176)</f>
        <v>39478</v>
      </c>
      <c r="E174" s="54">
        <f>SUM('subscritores das IME 2026'!AC176:AK176)</f>
        <v>39763</v>
      </c>
      <c r="F174" s="54">
        <f>SUM('subscritores das IME 2026'!AL176:AT176)</f>
        <v>41658</v>
      </c>
      <c r="G174" s="54"/>
      <c r="H174" s="54"/>
      <c r="I174" s="54"/>
      <c r="J174" s="54"/>
      <c r="K174" s="54"/>
      <c r="L174" s="54"/>
      <c r="M174" s="54"/>
      <c r="N174" s="54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</row>
    <row r="175" spans="1:28" x14ac:dyDescent="0.25">
      <c r="A175" s="55" t="s">
        <v>162</v>
      </c>
      <c r="B175" s="54">
        <f>SUM('subscritores das IME 2026'!B177:J177)</f>
        <v>26733</v>
      </c>
      <c r="C175" s="54">
        <f>SUM('subscritores das IME 2026'!K177:S177)</f>
        <v>24415</v>
      </c>
      <c r="D175" s="54">
        <f>SUM([1]Total!T177:AB177)</f>
        <v>24086</v>
      </c>
      <c r="E175" s="54">
        <f>SUM('subscritores das IME 2026'!AC177:AK177)</f>
        <v>23994</v>
      </c>
      <c r="F175" s="54">
        <f>SUM('subscritores das IME 2026'!AL177:AT177)</f>
        <v>24355</v>
      </c>
      <c r="G175" s="54"/>
      <c r="H175" s="54"/>
      <c r="I175" s="54"/>
      <c r="J175" s="54"/>
      <c r="K175" s="54"/>
      <c r="L175" s="54"/>
      <c r="M175" s="54"/>
      <c r="N175" s="54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</row>
    <row r="176" spans="1:28" x14ac:dyDescent="0.25">
      <c r="A176" s="55" t="s">
        <v>163</v>
      </c>
      <c r="B176" s="54">
        <f>SUM('subscritores das IME 2026'!B178:J178)</f>
        <v>73366</v>
      </c>
      <c r="C176" s="54">
        <f>SUM('subscritores das IME 2026'!K178:S178)</f>
        <v>71471</v>
      </c>
      <c r="D176" s="54">
        <f>SUM([1]Total!T178:AB178)</f>
        <v>71666</v>
      </c>
      <c r="E176" s="54">
        <f>SUM('subscritores das IME 2026'!AC178:AK178)</f>
        <v>71740</v>
      </c>
      <c r="F176" s="54">
        <f>SUM('subscritores das IME 2026'!AL178:AT178)</f>
        <v>72915</v>
      </c>
      <c r="G176" s="54"/>
      <c r="H176" s="54"/>
      <c r="I176" s="54"/>
      <c r="J176" s="54"/>
      <c r="K176" s="54"/>
      <c r="L176" s="54"/>
      <c r="M176" s="54"/>
      <c r="N176" s="54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</row>
    <row r="177" spans="1:29" x14ac:dyDescent="0.25">
      <c r="A177" s="55" t="s">
        <v>164</v>
      </c>
      <c r="B177" s="54">
        <f>SUM('subscritores das IME 2026'!B179:J179)</f>
        <v>52613</v>
      </c>
      <c r="C177" s="54">
        <f>SUM('subscritores das IME 2026'!K179:S179)</f>
        <v>49718</v>
      </c>
      <c r="D177" s="54">
        <f>SUM([1]Total!T179:AB179)</f>
        <v>50077</v>
      </c>
      <c r="E177" s="54">
        <f>SUM('subscritores das IME 2026'!AC179:AK179)</f>
        <v>49440</v>
      </c>
      <c r="F177" s="54">
        <f>SUM('subscritores das IME 2026'!AL179:AT179)</f>
        <v>50833</v>
      </c>
      <c r="G177" s="54"/>
      <c r="H177" s="54"/>
      <c r="I177" s="54"/>
      <c r="J177" s="54"/>
      <c r="K177" s="54"/>
      <c r="L177" s="54"/>
      <c r="M177" s="54"/>
      <c r="N177" s="54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</row>
    <row r="178" spans="1:29" x14ac:dyDescent="0.25">
      <c r="B178" s="54">
        <f>SUM('subscritores das IME 2026'!B180:J180)</f>
        <v>0</v>
      </c>
      <c r="C178" s="54">
        <f>SUM('subscritores das IME 2026'!K180:S180)</f>
        <v>0</v>
      </c>
      <c r="D178" s="54">
        <f>SUM([1]Total!T180:AB180)</f>
        <v>0</v>
      </c>
      <c r="E178" s="54">
        <f>SUM('subscritores das IME 2026'!AC180:AK180)</f>
        <v>0</v>
      </c>
      <c r="F178" s="54">
        <f>SUM('subscritores das IME 2026'!AL180:AT180)</f>
        <v>0</v>
      </c>
      <c r="G178" s="54"/>
      <c r="H178" s="54"/>
      <c r="I178" s="54"/>
      <c r="J178" s="54"/>
      <c r="K178" s="54"/>
      <c r="L178" s="54"/>
      <c r="M178" s="54"/>
      <c r="N178" s="54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</row>
    <row r="179" spans="1:29" x14ac:dyDescent="0.25">
      <c r="A179" s="6" t="s">
        <v>165</v>
      </c>
      <c r="B179" s="81">
        <f>+B161+B142+B117+B93+B76+B62+B47+B31+B15+B4</f>
        <v>25559572</v>
      </c>
      <c r="C179" s="81">
        <f t="shared" ref="C179:F179" si="10">+C161+C142+C117+C93+C76+C62+C47+C31+C15+C4</f>
        <v>24796551</v>
      </c>
      <c r="D179" s="81">
        <f>+D161+D142+D117+D93+D76+D62+D47+D31+D15+D4</f>
        <v>25298679</v>
      </c>
      <c r="E179" s="81">
        <f t="shared" si="10"/>
        <v>25322951</v>
      </c>
      <c r="F179" s="81">
        <f t="shared" si="10"/>
        <v>25986421</v>
      </c>
      <c r="G179" s="41"/>
      <c r="H179" s="6"/>
      <c r="I179" s="6"/>
      <c r="J179" s="6"/>
      <c r="K179" s="6"/>
      <c r="L179" s="6"/>
      <c r="M179" s="6"/>
      <c r="N179" s="6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89"/>
    </row>
    <row r="180" spans="1:29" x14ac:dyDescent="0.25">
      <c r="B180" s="46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46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</row>
    <row r="181" spans="1:29" x14ac:dyDescent="0.25">
      <c r="C181" s="92"/>
      <c r="N181" s="92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</row>
    <row r="182" spans="1:29" x14ac:dyDescent="0.25">
      <c r="A182" s="52" t="s">
        <v>205</v>
      </c>
      <c r="B182" s="53" t="s">
        <v>194</v>
      </c>
      <c r="C182" s="53" t="s">
        <v>195</v>
      </c>
      <c r="D182" s="53" t="s">
        <v>196</v>
      </c>
      <c r="E182" s="53" t="s">
        <v>169</v>
      </c>
      <c r="F182" s="53" t="s">
        <v>170</v>
      </c>
      <c r="G182" s="53"/>
      <c r="H182" s="53"/>
      <c r="I182" s="53"/>
      <c r="J182" s="53"/>
      <c r="K182" s="53"/>
      <c r="L182" s="53"/>
      <c r="M182" s="53"/>
      <c r="N182" s="53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</row>
    <row r="183" spans="1:29" x14ac:dyDescent="0.25">
      <c r="A183" s="3" t="s">
        <v>1</v>
      </c>
      <c r="B183" s="3">
        <f>SUM(B184:B193)</f>
        <v>127498</v>
      </c>
      <c r="C183" s="3">
        <f>SUM(C184:C193)</f>
        <v>128781</v>
      </c>
      <c r="D183" s="3">
        <f t="shared" ref="D183" si="11">SUM(D184:D193)</f>
        <v>131441</v>
      </c>
      <c r="E183" s="3">
        <f t="shared" ref="E183" si="12">SUM(E184:E193)</f>
        <v>133547</v>
      </c>
      <c r="F183" s="3">
        <f t="shared" ref="F183" si="13">SUM(F184:F193)</f>
        <v>136848</v>
      </c>
      <c r="G183" s="3"/>
      <c r="H183" s="3"/>
      <c r="I183" s="3"/>
      <c r="J183" s="3"/>
      <c r="K183" s="3"/>
      <c r="L183" s="3"/>
      <c r="M183" s="3"/>
      <c r="N183" s="3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</row>
    <row r="184" spans="1:29" x14ac:dyDescent="0.25">
      <c r="A184" s="4" t="s">
        <v>2</v>
      </c>
      <c r="B184" s="54">
        <f>+[2]Total!B4</f>
        <v>67566</v>
      </c>
      <c r="C184" s="54">
        <f>+[2]Total!C4</f>
        <v>68453</v>
      </c>
      <c r="D184" s="54">
        <f>+[2]Total!D4</f>
        <v>69941</v>
      </c>
      <c r="E184" s="54">
        <f>+[2]Total!E4</f>
        <v>71958</v>
      </c>
      <c r="F184" s="54">
        <f>+[2]Total!F4</f>
        <v>71177</v>
      </c>
      <c r="G184" s="54"/>
      <c r="H184" s="54"/>
      <c r="I184" s="54"/>
      <c r="J184" s="54"/>
      <c r="K184" s="54"/>
      <c r="L184" s="54"/>
      <c r="M184" s="54"/>
      <c r="N184" s="54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</row>
    <row r="185" spans="1:29" x14ac:dyDescent="0.25">
      <c r="A185" s="4" t="s">
        <v>3</v>
      </c>
      <c r="B185" s="54">
        <f>+[2]Total!B5</f>
        <v>33950</v>
      </c>
      <c r="C185" s="54">
        <f>+[2]Total!C5</f>
        <v>33954</v>
      </c>
      <c r="D185" s="54">
        <f>+[2]Total!D5</f>
        <v>34551</v>
      </c>
      <c r="E185" s="54">
        <f>+[2]Total!E5</f>
        <v>34562</v>
      </c>
      <c r="F185" s="54">
        <f>+[2]Total!F5</f>
        <v>37874</v>
      </c>
      <c r="G185" s="54"/>
      <c r="H185" s="54"/>
      <c r="I185" s="54"/>
      <c r="J185" s="54"/>
      <c r="K185" s="54"/>
      <c r="L185" s="54"/>
      <c r="M185" s="54"/>
      <c r="N185" s="54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</row>
    <row r="186" spans="1:29" x14ac:dyDescent="0.25">
      <c r="A186" s="4" t="s">
        <v>4</v>
      </c>
      <c r="B186" s="54">
        <f>+[2]Total!B6</f>
        <v>7359</v>
      </c>
      <c r="C186" s="54">
        <f>+[2]Total!C6</f>
        <v>7543</v>
      </c>
      <c r="D186" s="54">
        <f>+[2]Total!D6</f>
        <v>7718</v>
      </c>
      <c r="E186" s="54">
        <f>+[2]Total!E6</f>
        <v>7730</v>
      </c>
      <c r="F186" s="54">
        <f>+[2]Total!F6</f>
        <v>8452</v>
      </c>
      <c r="G186" s="54"/>
      <c r="H186" s="54"/>
      <c r="I186" s="54"/>
      <c r="J186" s="54"/>
      <c r="K186" s="54"/>
      <c r="L186" s="54"/>
      <c r="M186" s="54"/>
      <c r="N186" s="54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</row>
    <row r="187" spans="1:29" x14ac:dyDescent="0.25">
      <c r="A187" s="4" t="s">
        <v>5</v>
      </c>
      <c r="B187" s="54">
        <f>+[2]Total!B7</f>
        <v>936</v>
      </c>
      <c r="C187" s="54">
        <f>+[2]Total!C7</f>
        <v>964</v>
      </c>
      <c r="D187" s="54">
        <f>+[2]Total!D7</f>
        <v>962</v>
      </c>
      <c r="E187" s="54">
        <f>+[2]Total!E7</f>
        <v>1007</v>
      </c>
      <c r="F187" s="54">
        <f>+[2]Total!F7</f>
        <v>996</v>
      </c>
      <c r="G187" s="54"/>
      <c r="H187" s="54"/>
      <c r="I187" s="54"/>
      <c r="J187" s="54"/>
      <c r="K187" s="54"/>
      <c r="L187" s="54"/>
      <c r="M187" s="54"/>
      <c r="N187" s="54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</row>
    <row r="188" spans="1:29" x14ac:dyDescent="0.25">
      <c r="A188" s="4" t="s">
        <v>6</v>
      </c>
      <c r="B188" s="54">
        <f>+[2]Total!B8</f>
        <v>3798</v>
      </c>
      <c r="C188" s="54">
        <f>+[2]Total!C8</f>
        <v>3855</v>
      </c>
      <c r="D188" s="54">
        <f>+[2]Total!D8</f>
        <v>3948</v>
      </c>
      <c r="E188" s="54">
        <f>+[2]Total!E8</f>
        <v>3926</v>
      </c>
      <c r="F188" s="54">
        <f>+[2]Total!F8</f>
        <v>4081</v>
      </c>
      <c r="G188" s="54"/>
      <c r="H188" s="54"/>
      <c r="I188" s="54"/>
      <c r="J188" s="54"/>
      <c r="K188" s="54"/>
      <c r="L188" s="54"/>
      <c r="M188" s="54"/>
      <c r="N188" s="54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</row>
    <row r="189" spans="1:29" x14ac:dyDescent="0.25">
      <c r="A189" s="4" t="s">
        <v>7</v>
      </c>
      <c r="B189" s="54">
        <f>+[2]Total!B9</f>
        <v>9775</v>
      </c>
      <c r="C189" s="54">
        <f>+[2]Total!C9</f>
        <v>9766</v>
      </c>
      <c r="D189" s="54">
        <f>+[2]Total!D9</f>
        <v>9914</v>
      </c>
      <c r="E189" s="54">
        <f>+[2]Total!E9</f>
        <v>9813</v>
      </c>
      <c r="F189" s="54">
        <f>+[2]Total!F9</f>
        <v>9888</v>
      </c>
      <c r="G189" s="54"/>
      <c r="H189" s="54"/>
      <c r="I189" s="54"/>
      <c r="J189" s="54"/>
      <c r="K189" s="54"/>
      <c r="L189" s="54"/>
      <c r="M189" s="54"/>
      <c r="N189" s="54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</row>
    <row r="190" spans="1:29" x14ac:dyDescent="0.25">
      <c r="A190" s="4" t="s">
        <v>8</v>
      </c>
      <c r="B190" s="54">
        <f>+[2]Total!B10</f>
        <v>1112</v>
      </c>
      <c r="C190" s="54">
        <f>+[2]Total!C10</f>
        <v>1142</v>
      </c>
      <c r="D190" s="54">
        <f>+[2]Total!D10</f>
        <v>1253</v>
      </c>
      <c r="E190" s="54">
        <f>+[2]Total!E10</f>
        <v>1487</v>
      </c>
      <c r="F190" s="54">
        <f>+[2]Total!F10</f>
        <v>1181</v>
      </c>
      <c r="G190" s="54"/>
      <c r="H190" s="54"/>
      <c r="I190" s="54"/>
      <c r="J190" s="54"/>
      <c r="K190" s="54"/>
      <c r="L190" s="54"/>
      <c r="M190" s="54"/>
      <c r="N190" s="54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</row>
    <row r="191" spans="1:29" x14ac:dyDescent="0.25">
      <c r="A191" s="4" t="s">
        <v>9</v>
      </c>
      <c r="B191" s="54">
        <f>+[2]Total!B11</f>
        <v>708</v>
      </c>
      <c r="C191" s="54">
        <f>+[2]Total!C11</f>
        <v>723</v>
      </c>
      <c r="D191" s="54">
        <f>+[2]Total!D11</f>
        <v>701</v>
      </c>
      <c r="E191" s="54">
        <f>+[2]Total!E11</f>
        <v>693</v>
      </c>
      <c r="F191" s="54">
        <f>+[2]Total!F11</f>
        <v>695</v>
      </c>
      <c r="G191" s="54"/>
      <c r="H191" s="54"/>
      <c r="I191" s="54"/>
      <c r="J191" s="54"/>
      <c r="K191" s="54"/>
      <c r="L191" s="54"/>
      <c r="M191" s="54"/>
      <c r="N191" s="54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</row>
    <row r="192" spans="1:29" x14ac:dyDescent="0.25">
      <c r="A192" s="4" t="s">
        <v>10</v>
      </c>
      <c r="B192" s="54">
        <f>+[2]Total!B12</f>
        <v>2294</v>
      </c>
      <c r="C192" s="54">
        <f>+[2]Total!C12</f>
        <v>2381</v>
      </c>
      <c r="D192" s="54">
        <f>+[2]Total!D12</f>
        <v>2453</v>
      </c>
      <c r="E192" s="54">
        <f>+[2]Total!E12</f>
        <v>2371</v>
      </c>
      <c r="F192" s="54">
        <f>+[2]Total!F12</f>
        <v>2504</v>
      </c>
      <c r="G192" s="54"/>
      <c r="H192" s="54"/>
      <c r="I192" s="54"/>
      <c r="J192" s="54"/>
      <c r="K192" s="54"/>
      <c r="L192" s="54"/>
      <c r="M192" s="54"/>
      <c r="N192" s="54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</row>
    <row r="193" spans="1:28" x14ac:dyDescent="0.25">
      <c r="A193" s="5"/>
      <c r="B193" s="54">
        <f>+[2]Total!B13</f>
        <v>0</v>
      </c>
      <c r="C193" s="54">
        <f>+[2]Total!C13</f>
        <v>0</v>
      </c>
      <c r="D193" s="54">
        <f>+[2]Total!D13</f>
        <v>0</v>
      </c>
      <c r="E193" s="54">
        <f>+[2]Total!E13</f>
        <v>0</v>
      </c>
      <c r="F193" s="54">
        <f>+[2]Total!F13</f>
        <v>0</v>
      </c>
      <c r="G193" s="54"/>
      <c r="H193" s="54"/>
      <c r="I193" s="54"/>
      <c r="J193" s="54"/>
      <c r="K193" s="54"/>
      <c r="L193" s="54"/>
      <c r="M193" s="54"/>
      <c r="N193" s="54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</row>
    <row r="194" spans="1:28" x14ac:dyDescent="0.25">
      <c r="A194" s="6" t="s">
        <v>11</v>
      </c>
      <c r="B194" s="6">
        <f>SUM(B195:B209)</f>
        <v>25453</v>
      </c>
      <c r="C194" s="6">
        <f t="shared" ref="C194" si="14">SUM(C195:C209)</f>
        <v>25621</v>
      </c>
      <c r="D194" s="6">
        <f t="shared" ref="D194" si="15">SUM(D195:D209)</f>
        <v>26143</v>
      </c>
      <c r="E194" s="6">
        <f t="shared" ref="E194" si="16">SUM(E195:E209)</f>
        <v>26650</v>
      </c>
      <c r="F194" s="6">
        <f t="shared" ref="F194" si="17">SUM(F195:F209)</f>
        <v>27358</v>
      </c>
      <c r="G194" s="6"/>
      <c r="H194" s="6"/>
      <c r="I194" s="6"/>
      <c r="J194" s="6"/>
      <c r="K194" s="6"/>
      <c r="L194" s="6"/>
      <c r="M194" s="6"/>
      <c r="N194" s="6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</row>
    <row r="195" spans="1:28" x14ac:dyDescent="0.25">
      <c r="A195" s="4" t="s">
        <v>12</v>
      </c>
      <c r="B195" s="54">
        <f>+[2]Total!B15</f>
        <v>6928</v>
      </c>
      <c r="C195" s="54">
        <f>+[2]Total!C15</f>
        <v>6879</v>
      </c>
      <c r="D195" s="54">
        <f>+[2]Total!D15</f>
        <v>6975</v>
      </c>
      <c r="E195" s="54">
        <f>+[2]Total!E15</f>
        <v>7146</v>
      </c>
      <c r="F195" s="54">
        <f>+[2]Total!F15</f>
        <v>7382</v>
      </c>
      <c r="G195" s="54"/>
      <c r="H195" s="54"/>
      <c r="I195" s="54"/>
      <c r="J195" s="54"/>
      <c r="K195" s="54"/>
      <c r="L195" s="54"/>
      <c r="M195" s="54"/>
      <c r="N195" s="54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</row>
    <row r="196" spans="1:28" x14ac:dyDescent="0.25">
      <c r="A196" s="4" t="s">
        <v>13</v>
      </c>
      <c r="B196" s="54">
        <f>+[2]Total!B16</f>
        <v>3604</v>
      </c>
      <c r="C196" s="54">
        <f>+[2]Total!C16</f>
        <v>3632</v>
      </c>
      <c r="D196" s="54">
        <f>+[2]Total!D16</f>
        <v>3686</v>
      </c>
      <c r="E196" s="54">
        <f>+[2]Total!E16</f>
        <v>3685</v>
      </c>
      <c r="F196" s="54">
        <f>+[2]Total!F16</f>
        <v>3923</v>
      </c>
      <c r="G196" s="54"/>
      <c r="H196" s="54"/>
      <c r="I196" s="54"/>
      <c r="J196" s="54"/>
      <c r="K196" s="54"/>
      <c r="L196" s="54"/>
      <c r="M196" s="54"/>
      <c r="N196" s="54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</row>
    <row r="197" spans="1:28" x14ac:dyDescent="0.25">
      <c r="A197" s="4" t="s">
        <v>14</v>
      </c>
      <c r="B197" s="54">
        <f>+[2]Total!B17</f>
        <v>3235</v>
      </c>
      <c r="C197" s="54">
        <f>+[2]Total!C17</f>
        <v>3312</v>
      </c>
      <c r="D197" s="54">
        <f>+[2]Total!D17</f>
        <v>3423</v>
      </c>
      <c r="E197" s="54">
        <f>+[2]Total!E17</f>
        <v>3590</v>
      </c>
      <c r="F197" s="54">
        <f>+[2]Total!F17</f>
        <v>3621</v>
      </c>
      <c r="G197" s="54"/>
      <c r="H197" s="54"/>
      <c r="I197" s="54"/>
      <c r="J197" s="54"/>
      <c r="K197" s="54"/>
      <c r="L197" s="54"/>
      <c r="M197" s="54"/>
      <c r="N197" s="54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</row>
    <row r="198" spans="1:28" x14ac:dyDescent="0.25">
      <c r="A198" s="4" t="s">
        <v>15</v>
      </c>
      <c r="B198" s="54">
        <f>+[2]Total!B18</f>
        <v>419</v>
      </c>
      <c r="C198" s="54">
        <f>+[2]Total!C18</f>
        <v>424</v>
      </c>
      <c r="D198" s="54">
        <f>+[2]Total!D18</f>
        <v>433</v>
      </c>
      <c r="E198" s="54">
        <f>+[2]Total!E18</f>
        <v>450</v>
      </c>
      <c r="F198" s="54">
        <f>+[2]Total!F18</f>
        <v>450</v>
      </c>
      <c r="G198" s="54"/>
      <c r="H198" s="54"/>
      <c r="I198" s="54"/>
      <c r="J198" s="54"/>
      <c r="K198" s="54"/>
      <c r="L198" s="54"/>
      <c r="M198" s="54"/>
      <c r="N198" s="54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</row>
    <row r="199" spans="1:28" x14ac:dyDescent="0.25">
      <c r="A199" s="4" t="s">
        <v>16</v>
      </c>
      <c r="B199" s="54">
        <f>+[2]Total!B19</f>
        <v>133</v>
      </c>
      <c r="C199" s="54">
        <f>+[2]Total!C19</f>
        <v>129</v>
      </c>
      <c r="D199" s="54">
        <f>+[2]Total!D19</f>
        <v>133</v>
      </c>
      <c r="E199" s="54">
        <f>+[2]Total!E19</f>
        <v>136</v>
      </c>
      <c r="F199" s="54">
        <f>+[2]Total!F19</f>
        <v>138</v>
      </c>
      <c r="G199" s="54"/>
      <c r="H199" s="54"/>
      <c r="I199" s="54"/>
      <c r="J199" s="54"/>
      <c r="K199" s="54"/>
      <c r="L199" s="54"/>
      <c r="M199" s="54"/>
      <c r="N199" s="54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</row>
    <row r="200" spans="1:28" x14ac:dyDescent="0.25">
      <c r="A200" s="4" t="s">
        <v>17</v>
      </c>
      <c r="B200" s="54">
        <f>+[2]Total!B20</f>
        <v>3449</v>
      </c>
      <c r="C200" s="54">
        <f>+[2]Total!C20</f>
        <v>3433</v>
      </c>
      <c r="D200" s="54">
        <f>+[2]Total!D20</f>
        <v>3498</v>
      </c>
      <c r="E200" s="54">
        <f>+[2]Total!E20</f>
        <v>3620</v>
      </c>
      <c r="F200" s="54">
        <f>+[2]Total!F20</f>
        <v>3646</v>
      </c>
      <c r="G200" s="54"/>
      <c r="H200" s="54"/>
      <c r="I200" s="54"/>
      <c r="J200" s="54"/>
      <c r="K200" s="54"/>
      <c r="L200" s="54"/>
      <c r="M200" s="54"/>
      <c r="N200" s="54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</row>
    <row r="201" spans="1:28" x14ac:dyDescent="0.25">
      <c r="A201" s="4" t="s">
        <v>18</v>
      </c>
      <c r="B201" s="54">
        <f>+[2]Total!B21</f>
        <v>496</v>
      </c>
      <c r="C201" s="54">
        <f>+[2]Total!C21</f>
        <v>522</v>
      </c>
      <c r="D201" s="54">
        <f>+[2]Total!D21</f>
        <v>542</v>
      </c>
      <c r="E201" s="54">
        <f>+[2]Total!E21</f>
        <v>555</v>
      </c>
      <c r="F201" s="54">
        <f>+[2]Total!F21</f>
        <v>607</v>
      </c>
      <c r="G201" s="54"/>
      <c r="H201" s="54"/>
      <c r="I201" s="54"/>
      <c r="J201" s="54"/>
      <c r="K201" s="54"/>
      <c r="L201" s="54"/>
      <c r="M201" s="54"/>
      <c r="N201" s="54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</row>
    <row r="202" spans="1:28" x14ac:dyDescent="0.25">
      <c r="A202" s="4" t="s">
        <v>19</v>
      </c>
      <c r="B202" s="54">
        <f>+[2]Total!B22</f>
        <v>436</v>
      </c>
      <c r="C202" s="54">
        <f>+[2]Total!C22</f>
        <v>434</v>
      </c>
      <c r="D202" s="54">
        <f>+[2]Total!D22</f>
        <v>438</v>
      </c>
      <c r="E202" s="54">
        <f>+[2]Total!E22</f>
        <v>447</v>
      </c>
      <c r="F202" s="54">
        <f>+[2]Total!F22</f>
        <v>447</v>
      </c>
      <c r="G202" s="54"/>
      <c r="H202" s="54"/>
      <c r="I202" s="54"/>
      <c r="J202" s="54"/>
      <c r="K202" s="54"/>
      <c r="L202" s="54"/>
      <c r="M202" s="54"/>
      <c r="N202" s="54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</row>
    <row r="203" spans="1:28" x14ac:dyDescent="0.25">
      <c r="A203" s="4" t="s">
        <v>20</v>
      </c>
      <c r="B203" s="54">
        <f>+[2]Total!B23</f>
        <v>1738</v>
      </c>
      <c r="C203" s="54">
        <f>+[2]Total!C23</f>
        <v>1754</v>
      </c>
      <c r="D203" s="54">
        <f>+[2]Total!D23</f>
        <v>1810</v>
      </c>
      <c r="E203" s="54">
        <f>+[2]Total!E23</f>
        <v>1878</v>
      </c>
      <c r="F203" s="54">
        <f>+[2]Total!F23</f>
        <v>1874</v>
      </c>
      <c r="G203" s="54"/>
      <c r="H203" s="54"/>
      <c r="I203" s="54"/>
      <c r="J203" s="54"/>
      <c r="K203" s="54"/>
      <c r="L203" s="54"/>
      <c r="M203" s="54"/>
      <c r="N203" s="54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</row>
    <row r="204" spans="1:28" x14ac:dyDescent="0.25">
      <c r="A204" s="4" t="s">
        <v>21</v>
      </c>
      <c r="B204" s="54">
        <f>+[2]Total!B24</f>
        <v>213</v>
      </c>
      <c r="C204" s="54">
        <f>+[2]Total!C24</f>
        <v>214</v>
      </c>
      <c r="D204" s="54">
        <f>+[2]Total!D24</f>
        <v>216</v>
      </c>
      <c r="E204" s="54">
        <f>+[2]Total!E24</f>
        <v>223</v>
      </c>
      <c r="F204" s="54">
        <f>+[2]Total!F24</f>
        <v>223</v>
      </c>
      <c r="G204" s="54"/>
      <c r="H204" s="54"/>
      <c r="I204" s="54"/>
      <c r="J204" s="54"/>
      <c r="K204" s="54"/>
      <c r="L204" s="54"/>
      <c r="M204" s="54"/>
      <c r="N204" s="54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</row>
    <row r="205" spans="1:28" x14ac:dyDescent="0.25">
      <c r="A205" s="4" t="s">
        <v>22</v>
      </c>
      <c r="B205" s="54">
        <f>+[2]Total!B25</f>
        <v>346</v>
      </c>
      <c r="C205" s="54">
        <f>+[2]Total!C25</f>
        <v>348</v>
      </c>
      <c r="D205" s="54">
        <f>+[2]Total!D25</f>
        <v>357</v>
      </c>
      <c r="E205" s="54">
        <f>+[2]Total!E25</f>
        <v>363</v>
      </c>
      <c r="F205" s="54">
        <f>+[2]Total!F25</f>
        <v>367</v>
      </c>
      <c r="G205" s="54"/>
      <c r="H205" s="54"/>
      <c r="I205" s="54"/>
      <c r="J205" s="54"/>
      <c r="K205" s="54"/>
      <c r="L205" s="54"/>
      <c r="M205" s="54"/>
      <c r="N205" s="54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</row>
    <row r="206" spans="1:28" x14ac:dyDescent="0.25">
      <c r="A206" s="4" t="s">
        <v>23</v>
      </c>
      <c r="B206" s="54">
        <f>+[2]Total!B26</f>
        <v>2096</v>
      </c>
      <c r="C206" s="54">
        <f>+[2]Total!C26</f>
        <v>2174</v>
      </c>
      <c r="D206" s="54">
        <f>+[2]Total!D26</f>
        <v>2240</v>
      </c>
      <c r="E206" s="54">
        <f>+[2]Total!E26</f>
        <v>2265</v>
      </c>
      <c r="F206" s="54">
        <f>+[2]Total!F26</f>
        <v>2357</v>
      </c>
      <c r="G206" s="54"/>
      <c r="H206" s="54"/>
      <c r="I206" s="54"/>
      <c r="J206" s="54"/>
      <c r="K206" s="54"/>
      <c r="L206" s="54"/>
      <c r="M206" s="54"/>
      <c r="N206" s="54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</row>
    <row r="207" spans="1:28" x14ac:dyDescent="0.25">
      <c r="A207" s="4" t="s">
        <v>24</v>
      </c>
      <c r="B207" s="54">
        <f>+[2]Total!B27</f>
        <v>612</v>
      </c>
      <c r="C207" s="54">
        <f>+[2]Total!C27</f>
        <v>610</v>
      </c>
      <c r="D207" s="54">
        <f>+[2]Total!D27</f>
        <v>623</v>
      </c>
      <c r="E207" s="54">
        <f>+[2]Total!E27</f>
        <v>622</v>
      </c>
      <c r="F207" s="54">
        <f>+[2]Total!F27</f>
        <v>636</v>
      </c>
      <c r="G207" s="54"/>
      <c r="H207" s="54"/>
      <c r="I207" s="54"/>
      <c r="J207" s="54"/>
      <c r="K207" s="54"/>
      <c r="L207" s="54"/>
      <c r="M207" s="54"/>
      <c r="N207" s="54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</row>
    <row r="208" spans="1:28" x14ac:dyDescent="0.25">
      <c r="A208" s="4" t="s">
        <v>25</v>
      </c>
      <c r="B208" s="54">
        <f>+[2]Total!B28</f>
        <v>1748</v>
      </c>
      <c r="C208" s="54">
        <f>+[2]Total!C28</f>
        <v>1756</v>
      </c>
      <c r="D208" s="54">
        <f>+[2]Total!D28</f>
        <v>1769</v>
      </c>
      <c r="E208" s="54">
        <f>+[2]Total!E28</f>
        <v>1670</v>
      </c>
      <c r="F208" s="54">
        <f>+[2]Total!F28</f>
        <v>1687</v>
      </c>
      <c r="G208" s="54"/>
      <c r="H208" s="54"/>
      <c r="I208" s="54"/>
      <c r="J208" s="54"/>
      <c r="K208" s="54"/>
      <c r="L208" s="54"/>
      <c r="M208" s="54"/>
      <c r="N208" s="54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</row>
    <row r="209" spans="1:28" x14ac:dyDescent="0.25">
      <c r="A209" s="4"/>
      <c r="B209" s="54">
        <f>+[2]Total!B29</f>
        <v>0</v>
      </c>
      <c r="C209" s="54">
        <f>+[2]Total!C29</f>
        <v>0</v>
      </c>
      <c r="D209" s="54">
        <f>+[2]Total!D29</f>
        <v>0</v>
      </c>
      <c r="E209" s="54">
        <f>+[2]Total!E29</f>
        <v>0</v>
      </c>
      <c r="F209" s="54">
        <f>+[2]Total!F29</f>
        <v>0</v>
      </c>
      <c r="G209" s="54"/>
      <c r="H209" s="54"/>
      <c r="I209" s="54"/>
      <c r="J209" s="54"/>
      <c r="K209" s="54"/>
      <c r="L209" s="54"/>
      <c r="M209" s="54"/>
      <c r="N209" s="54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</row>
    <row r="210" spans="1:28" x14ac:dyDescent="0.25">
      <c r="A210" s="6" t="s">
        <v>26</v>
      </c>
      <c r="B210" s="6">
        <f>SUM(B211:B225)</f>
        <v>29000</v>
      </c>
      <c r="C210" s="6">
        <f t="shared" ref="C210" si="18">SUM(C211:C225)</f>
        <v>29281</v>
      </c>
      <c r="D210" s="6">
        <f t="shared" ref="D210" si="19">SUM(D211:D225)</f>
        <v>30108</v>
      </c>
      <c r="E210" s="6">
        <f t="shared" ref="E210" si="20">SUM(E211:E225)</f>
        <v>30815</v>
      </c>
      <c r="F210" s="6">
        <f t="shared" ref="F210" si="21">SUM(F211:F225)</f>
        <v>31327</v>
      </c>
      <c r="G210" s="6"/>
      <c r="H210" s="6"/>
      <c r="I210" s="6"/>
      <c r="J210" s="6"/>
      <c r="K210" s="6"/>
      <c r="L210" s="6"/>
      <c r="M210" s="6"/>
      <c r="N210" s="6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</row>
    <row r="211" spans="1:28" x14ac:dyDescent="0.25">
      <c r="A211" s="4" t="s">
        <v>27</v>
      </c>
      <c r="B211" s="54">
        <f>+[2]Total!B31</f>
        <v>2993</v>
      </c>
      <c r="C211" s="54">
        <f>+[2]Total!C31</f>
        <v>3021</v>
      </c>
      <c r="D211" s="54">
        <f>+[2]Total!D31</f>
        <v>3092</v>
      </c>
      <c r="E211" s="54">
        <f>+[2]Total!E31</f>
        <v>3009</v>
      </c>
      <c r="F211" s="54">
        <f>+[2]Total!F31</f>
        <v>3469</v>
      </c>
      <c r="G211" s="54"/>
      <c r="H211" s="54"/>
      <c r="I211" s="54"/>
      <c r="J211" s="54"/>
      <c r="K211" s="54"/>
      <c r="L211" s="54"/>
      <c r="M211" s="54"/>
      <c r="N211" s="54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</row>
    <row r="212" spans="1:28" x14ac:dyDescent="0.25">
      <c r="A212" s="4" t="s">
        <v>28</v>
      </c>
      <c r="B212" s="54">
        <f>+[2]Total!B32</f>
        <v>4533</v>
      </c>
      <c r="C212" s="54">
        <f>+[2]Total!C32</f>
        <v>4557</v>
      </c>
      <c r="D212" s="54">
        <f>+[2]Total!D32</f>
        <v>4635</v>
      </c>
      <c r="E212" s="54">
        <f>+[2]Total!E32</f>
        <v>4529</v>
      </c>
      <c r="F212" s="54">
        <f>+[2]Total!F32</f>
        <v>5051</v>
      </c>
      <c r="G212" s="54"/>
      <c r="H212" s="54"/>
      <c r="I212" s="54"/>
      <c r="J212" s="54"/>
      <c r="K212" s="54"/>
      <c r="L212" s="54"/>
      <c r="M212" s="54"/>
      <c r="N212" s="54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</row>
    <row r="213" spans="1:28" x14ac:dyDescent="0.25">
      <c r="A213" s="4" t="s">
        <v>29</v>
      </c>
      <c r="B213" s="54">
        <f>+[2]Total!B33</f>
        <v>657</v>
      </c>
      <c r="C213" s="54">
        <f>+[2]Total!C33</f>
        <v>692</v>
      </c>
      <c r="D213" s="54">
        <f>+[2]Total!D33</f>
        <v>813</v>
      </c>
      <c r="E213" s="54">
        <f>+[2]Total!E33</f>
        <v>1076</v>
      </c>
      <c r="F213" s="54">
        <f>+[2]Total!F33</f>
        <v>745</v>
      </c>
      <c r="G213" s="54"/>
      <c r="H213" s="54"/>
      <c r="I213" s="54"/>
      <c r="J213" s="54"/>
      <c r="K213" s="54"/>
      <c r="L213" s="54"/>
      <c r="M213" s="54"/>
      <c r="N213" s="54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</row>
    <row r="214" spans="1:28" x14ac:dyDescent="0.25">
      <c r="A214" s="4" t="s">
        <v>30</v>
      </c>
      <c r="B214" s="54">
        <f>+[2]Total!B34</f>
        <v>798</v>
      </c>
      <c r="C214" s="54">
        <f>+[2]Total!C34</f>
        <v>791</v>
      </c>
      <c r="D214" s="54">
        <f>+[2]Total!D34</f>
        <v>812</v>
      </c>
      <c r="E214" s="54">
        <f>+[2]Total!E34</f>
        <v>821</v>
      </c>
      <c r="F214" s="54">
        <f>+[2]Total!F34</f>
        <v>848</v>
      </c>
      <c r="G214" s="54"/>
      <c r="H214" s="54"/>
      <c r="I214" s="54"/>
      <c r="J214" s="54"/>
      <c r="K214" s="54"/>
      <c r="L214" s="54"/>
      <c r="M214" s="54"/>
      <c r="N214" s="54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</row>
    <row r="215" spans="1:28" x14ac:dyDescent="0.25">
      <c r="A215" s="4" t="s">
        <v>31</v>
      </c>
      <c r="B215" s="54">
        <f>+[2]Total!B35</f>
        <v>1748</v>
      </c>
      <c r="C215" s="54">
        <f>+[2]Total!C35</f>
        <v>1770</v>
      </c>
      <c r="D215" s="54">
        <f>+[2]Total!D35</f>
        <v>1838</v>
      </c>
      <c r="E215" s="54">
        <f>+[2]Total!E35</f>
        <v>2020</v>
      </c>
      <c r="F215" s="54">
        <f>+[2]Total!F35</f>
        <v>1816</v>
      </c>
      <c r="G215" s="54"/>
      <c r="H215" s="54"/>
      <c r="I215" s="54"/>
      <c r="J215" s="54"/>
      <c r="K215" s="54"/>
      <c r="L215" s="54"/>
      <c r="M215" s="54"/>
      <c r="N215" s="54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</row>
    <row r="216" spans="1:28" x14ac:dyDescent="0.25">
      <c r="A216" s="4" t="s">
        <v>32</v>
      </c>
      <c r="B216" s="54">
        <f>+[2]Total!B36</f>
        <v>2073</v>
      </c>
      <c r="C216" s="54">
        <f>+[2]Total!C36</f>
        <v>2086</v>
      </c>
      <c r="D216" s="54">
        <f>+[2]Total!D36</f>
        <v>2139</v>
      </c>
      <c r="E216" s="54">
        <f>+[2]Total!E36</f>
        <v>2139</v>
      </c>
      <c r="F216" s="54">
        <f>+[2]Total!F36</f>
        <v>2247</v>
      </c>
      <c r="G216" s="54"/>
      <c r="H216" s="54"/>
      <c r="I216" s="54"/>
      <c r="J216" s="54"/>
      <c r="K216" s="54"/>
      <c r="L216" s="54"/>
      <c r="M216" s="54"/>
      <c r="N216" s="54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</row>
    <row r="217" spans="1:28" x14ac:dyDescent="0.25">
      <c r="A217" s="4" t="s">
        <v>33</v>
      </c>
      <c r="B217" s="54">
        <f>+[2]Total!B37</f>
        <v>1450</v>
      </c>
      <c r="C217" s="54">
        <f>+[2]Total!C37</f>
        <v>1494</v>
      </c>
      <c r="D217" s="54">
        <f>+[2]Total!D37</f>
        <v>1682</v>
      </c>
      <c r="E217" s="54">
        <f>+[2]Total!E37</f>
        <v>2074</v>
      </c>
      <c r="F217" s="54">
        <f>+[2]Total!F37</f>
        <v>1628</v>
      </c>
      <c r="G217" s="54"/>
      <c r="H217" s="54"/>
      <c r="I217" s="54"/>
      <c r="J217" s="54"/>
      <c r="K217" s="54"/>
      <c r="L217" s="54"/>
      <c r="M217" s="54"/>
      <c r="N217" s="54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</row>
    <row r="218" spans="1:28" x14ac:dyDescent="0.25">
      <c r="A218" s="4" t="s">
        <v>34</v>
      </c>
      <c r="B218" s="54">
        <f>+[2]Total!B38</f>
        <v>1991</v>
      </c>
      <c r="C218" s="54">
        <f>+[2]Total!C38</f>
        <v>2003</v>
      </c>
      <c r="D218" s="54">
        <f>+[2]Total!D38</f>
        <v>2055</v>
      </c>
      <c r="E218" s="54">
        <f>+[2]Total!E38</f>
        <v>2168</v>
      </c>
      <c r="F218" s="54">
        <f>+[2]Total!F38</f>
        <v>2059</v>
      </c>
      <c r="G218" s="54"/>
      <c r="H218" s="54"/>
      <c r="I218" s="54"/>
      <c r="J218" s="54"/>
      <c r="K218" s="54"/>
      <c r="L218" s="54"/>
      <c r="M218" s="54"/>
      <c r="N218" s="54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</row>
    <row r="219" spans="1:28" x14ac:dyDescent="0.25">
      <c r="A219" s="4" t="s">
        <v>35</v>
      </c>
      <c r="B219" s="54">
        <f>+[2]Total!B39</f>
        <v>619</v>
      </c>
      <c r="C219" s="54">
        <f>+[2]Total!C39</f>
        <v>617</v>
      </c>
      <c r="D219" s="54">
        <f>+[2]Total!D39</f>
        <v>632</v>
      </c>
      <c r="E219" s="54">
        <f>+[2]Total!E39</f>
        <v>634</v>
      </c>
      <c r="F219" s="54">
        <f>+[2]Total!F39</f>
        <v>654</v>
      </c>
      <c r="G219" s="54"/>
      <c r="H219" s="54"/>
      <c r="I219" s="54"/>
      <c r="J219" s="54"/>
      <c r="K219" s="54"/>
      <c r="L219" s="54"/>
      <c r="M219" s="54"/>
      <c r="N219" s="54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</row>
    <row r="220" spans="1:28" x14ac:dyDescent="0.25">
      <c r="A220" s="4" t="s">
        <v>36</v>
      </c>
      <c r="B220" s="54">
        <f>+[2]Total!B40</f>
        <v>4486</v>
      </c>
      <c r="C220" s="54">
        <f>+[2]Total!C40</f>
        <v>4502</v>
      </c>
      <c r="D220" s="54">
        <f>+[2]Total!D40</f>
        <v>4529</v>
      </c>
      <c r="E220" s="54">
        <f>+[2]Total!E40</f>
        <v>4410</v>
      </c>
      <c r="F220" s="54">
        <f>+[2]Total!F40</f>
        <v>4592</v>
      </c>
      <c r="G220" s="54"/>
      <c r="H220" s="54"/>
      <c r="I220" s="54"/>
      <c r="J220" s="54"/>
      <c r="K220" s="54"/>
      <c r="L220" s="54"/>
      <c r="M220" s="54"/>
      <c r="N220" s="54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</row>
    <row r="221" spans="1:28" x14ac:dyDescent="0.25">
      <c r="A221" s="4" t="s">
        <v>37</v>
      </c>
      <c r="B221" s="54">
        <f>+[2]Total!B41</f>
        <v>1610</v>
      </c>
      <c r="C221" s="54">
        <f>+[2]Total!C41</f>
        <v>1607</v>
      </c>
      <c r="D221" s="54">
        <f>+[2]Total!D41</f>
        <v>1601</v>
      </c>
      <c r="E221" s="54">
        <f>+[2]Total!E41</f>
        <v>1591</v>
      </c>
      <c r="F221" s="54">
        <f>+[2]Total!F41</f>
        <v>1669</v>
      </c>
      <c r="G221" s="54"/>
      <c r="H221" s="54"/>
      <c r="I221" s="54"/>
      <c r="J221" s="54"/>
      <c r="K221" s="54"/>
      <c r="L221" s="54"/>
      <c r="M221" s="54"/>
      <c r="N221" s="54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</row>
    <row r="222" spans="1:28" x14ac:dyDescent="0.25">
      <c r="A222" s="4" t="s">
        <v>38</v>
      </c>
      <c r="B222" s="54">
        <f>+[2]Total!B42</f>
        <v>614</v>
      </c>
      <c r="C222" s="54">
        <f>+[2]Total!C42</f>
        <v>621</v>
      </c>
      <c r="D222" s="54">
        <f>+[2]Total!D42</f>
        <v>647</v>
      </c>
      <c r="E222" s="54">
        <f>+[2]Total!E42</f>
        <v>686</v>
      </c>
      <c r="F222" s="54">
        <f>+[2]Total!F42</f>
        <v>659</v>
      </c>
      <c r="G222" s="54"/>
      <c r="H222" s="54"/>
      <c r="I222" s="54"/>
      <c r="J222" s="54"/>
      <c r="K222" s="54"/>
      <c r="L222" s="54"/>
      <c r="M222" s="54"/>
      <c r="N222" s="54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</row>
    <row r="223" spans="1:28" x14ac:dyDescent="0.25">
      <c r="A223" s="4" t="s">
        <v>39</v>
      </c>
      <c r="B223" s="54">
        <f>+[2]Total!B43</f>
        <v>3199</v>
      </c>
      <c r="C223" s="54">
        <f>+[2]Total!C43</f>
        <v>3230</v>
      </c>
      <c r="D223" s="54">
        <f>+[2]Total!D43</f>
        <v>3271</v>
      </c>
      <c r="E223" s="54">
        <f>+[2]Total!E43</f>
        <v>3213</v>
      </c>
      <c r="F223" s="54">
        <f>+[2]Total!F43</f>
        <v>3445</v>
      </c>
      <c r="G223" s="54"/>
      <c r="H223" s="54"/>
      <c r="I223" s="54"/>
      <c r="J223" s="54"/>
      <c r="K223" s="54"/>
      <c r="L223" s="54"/>
      <c r="M223" s="54"/>
      <c r="N223" s="54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</row>
    <row r="224" spans="1:28" x14ac:dyDescent="0.25">
      <c r="A224" s="4" t="s">
        <v>40</v>
      </c>
      <c r="B224" s="54">
        <f>+[2]Total!B44</f>
        <v>2229</v>
      </c>
      <c r="C224" s="54">
        <f>+[2]Total!C44</f>
        <v>2290</v>
      </c>
      <c r="D224" s="54">
        <f>+[2]Total!D44</f>
        <v>2362</v>
      </c>
      <c r="E224" s="54">
        <f>+[2]Total!E44</f>
        <v>2445</v>
      </c>
      <c r="F224" s="54">
        <f>+[2]Total!F44</f>
        <v>2445</v>
      </c>
      <c r="G224" s="54"/>
      <c r="H224" s="54"/>
      <c r="I224" s="54"/>
      <c r="J224" s="54"/>
      <c r="K224" s="54"/>
      <c r="L224" s="54"/>
      <c r="M224" s="54"/>
      <c r="N224" s="54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</row>
    <row r="225" spans="1:28" x14ac:dyDescent="0.25">
      <c r="A225" s="4"/>
      <c r="B225" s="54">
        <f>+[2]Total!B45</f>
        <v>0</v>
      </c>
      <c r="C225" s="54">
        <f>+[2]Total!C45</f>
        <v>0</v>
      </c>
      <c r="D225" s="54">
        <f>+[2]Total!D45</f>
        <v>0</v>
      </c>
      <c r="E225" s="54">
        <f>+[2]Total!E45</f>
        <v>0</v>
      </c>
      <c r="F225" s="54">
        <f>+[2]Total!F45</f>
        <v>0</v>
      </c>
      <c r="G225" s="54"/>
      <c r="H225" s="54"/>
      <c r="I225" s="54"/>
      <c r="J225" s="54"/>
      <c r="K225" s="54"/>
      <c r="L225" s="54"/>
      <c r="M225" s="54"/>
      <c r="N225" s="54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</row>
    <row r="226" spans="1:28" x14ac:dyDescent="0.25">
      <c r="A226" s="6" t="s">
        <v>41</v>
      </c>
      <c r="B226" s="6">
        <f>SUM(B227:B240)</f>
        <v>52652</v>
      </c>
      <c r="C226" s="6">
        <f t="shared" ref="C226" si="22">SUM(C227:C240)</f>
        <v>53136</v>
      </c>
      <c r="D226" s="6">
        <f t="shared" ref="D226" si="23">SUM(D227:D240)</f>
        <v>54284</v>
      </c>
      <c r="E226" s="6">
        <f t="shared" ref="E226" si="24">SUM(E227:E240)</f>
        <v>55155</v>
      </c>
      <c r="F226" s="6">
        <f t="shared" ref="F226" si="25">SUM(F227:F240)</f>
        <v>56389</v>
      </c>
      <c r="G226" s="6"/>
      <c r="H226" s="6"/>
      <c r="I226" s="6"/>
      <c r="J226" s="6"/>
      <c r="K226" s="6"/>
      <c r="L226" s="6"/>
      <c r="M226" s="6"/>
      <c r="N226" s="6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</row>
    <row r="227" spans="1:28" x14ac:dyDescent="0.25">
      <c r="A227" s="4" t="s">
        <v>42</v>
      </c>
      <c r="B227" s="54">
        <f>+[2]Total!B47</f>
        <v>28923</v>
      </c>
      <c r="C227" s="54">
        <f>+[2]Total!C47</f>
        <v>29227</v>
      </c>
      <c r="D227" s="54">
        <f>+[2]Total!D47</f>
        <v>29394</v>
      </c>
      <c r="E227" s="54">
        <f>+[2]Total!E47</f>
        <v>28062</v>
      </c>
      <c r="F227" s="54">
        <f>+[2]Total!F47</f>
        <v>30949</v>
      </c>
      <c r="G227" s="54"/>
      <c r="H227" s="54"/>
      <c r="I227" s="54"/>
      <c r="J227" s="54"/>
      <c r="K227" s="54"/>
      <c r="L227" s="54"/>
      <c r="M227" s="54"/>
      <c r="N227" s="54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</row>
    <row r="228" spans="1:28" x14ac:dyDescent="0.25">
      <c r="A228" s="4" t="s">
        <v>43</v>
      </c>
      <c r="B228" s="54">
        <f>+[2]Total!B48</f>
        <v>2498</v>
      </c>
      <c r="C228" s="54">
        <f>+[2]Total!C48</f>
        <v>2519</v>
      </c>
      <c r="D228" s="54">
        <f>+[2]Total!D48</f>
        <v>2711</v>
      </c>
      <c r="E228" s="54">
        <f>+[2]Total!E48</f>
        <v>3331</v>
      </c>
      <c r="F228" s="54">
        <f>+[2]Total!F48</f>
        <v>2678</v>
      </c>
      <c r="G228" s="54"/>
      <c r="H228" s="54"/>
      <c r="I228" s="54"/>
      <c r="J228" s="54"/>
      <c r="K228" s="54"/>
      <c r="L228" s="54"/>
      <c r="M228" s="54"/>
      <c r="N228" s="54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</row>
    <row r="229" spans="1:28" x14ac:dyDescent="0.25">
      <c r="A229" s="4" t="s">
        <v>44</v>
      </c>
      <c r="B229" s="54">
        <f>+[2]Total!B49</f>
        <v>2617</v>
      </c>
      <c r="C229" s="54">
        <f>+[2]Total!C49</f>
        <v>2619</v>
      </c>
      <c r="D229" s="54">
        <f>+[2]Total!D49</f>
        <v>2708</v>
      </c>
      <c r="E229" s="54">
        <f>+[2]Total!E49</f>
        <v>2883</v>
      </c>
      <c r="F229" s="54">
        <f>+[2]Total!F49</f>
        <v>2772</v>
      </c>
      <c r="G229" s="54"/>
      <c r="H229" s="54"/>
      <c r="I229" s="54"/>
      <c r="J229" s="54"/>
      <c r="K229" s="54"/>
      <c r="L229" s="54"/>
      <c r="M229" s="54"/>
      <c r="N229" s="54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</row>
    <row r="230" spans="1:28" x14ac:dyDescent="0.25">
      <c r="A230" s="4" t="s">
        <v>45</v>
      </c>
      <c r="B230" s="54">
        <f>+[2]Total!B50</f>
        <v>945</v>
      </c>
      <c r="C230" s="54">
        <f>+[2]Total!C50</f>
        <v>955</v>
      </c>
      <c r="D230" s="54">
        <f>+[2]Total!D50</f>
        <v>1050</v>
      </c>
      <c r="E230" s="54">
        <f>+[2]Total!E50</f>
        <v>1341</v>
      </c>
      <c r="F230" s="54">
        <f>+[2]Total!F50</f>
        <v>1059</v>
      </c>
      <c r="G230" s="54"/>
      <c r="H230" s="54"/>
      <c r="I230" s="54"/>
      <c r="J230" s="54"/>
      <c r="K230" s="54"/>
      <c r="L230" s="54"/>
      <c r="M230" s="54"/>
      <c r="N230" s="54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</row>
    <row r="231" spans="1:28" x14ac:dyDescent="0.25">
      <c r="A231" s="4" t="s">
        <v>46</v>
      </c>
      <c r="B231" s="54">
        <f>+[2]Total!B51</f>
        <v>757</v>
      </c>
      <c r="C231" s="54">
        <f>+[2]Total!C51</f>
        <v>756</v>
      </c>
      <c r="D231" s="54">
        <f>+[2]Total!D51</f>
        <v>773</v>
      </c>
      <c r="E231" s="54">
        <f>+[2]Total!E51</f>
        <v>809</v>
      </c>
      <c r="F231" s="54">
        <f>+[2]Total!F51</f>
        <v>808</v>
      </c>
      <c r="G231" s="54"/>
      <c r="H231" s="54"/>
      <c r="I231" s="54"/>
      <c r="J231" s="54"/>
      <c r="K231" s="54"/>
      <c r="L231" s="54"/>
      <c r="M231" s="54"/>
      <c r="N231" s="54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</row>
    <row r="232" spans="1:28" x14ac:dyDescent="0.25">
      <c r="A232" s="4" t="s">
        <v>47</v>
      </c>
      <c r="B232" s="54">
        <f>+[2]Total!B52</f>
        <v>1522</v>
      </c>
      <c r="C232" s="54">
        <f>+[2]Total!C52</f>
        <v>1527</v>
      </c>
      <c r="D232" s="54">
        <f>+[2]Total!D52</f>
        <v>1597</v>
      </c>
      <c r="E232" s="54">
        <f>+[2]Total!E52</f>
        <v>1649</v>
      </c>
      <c r="F232" s="54">
        <f>+[2]Total!F52</f>
        <v>1745</v>
      </c>
      <c r="G232" s="54"/>
      <c r="H232" s="54"/>
      <c r="I232" s="54"/>
      <c r="J232" s="54"/>
      <c r="K232" s="54"/>
      <c r="L232" s="54"/>
      <c r="M232" s="54"/>
      <c r="N232" s="54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</row>
    <row r="233" spans="1:28" x14ac:dyDescent="0.25">
      <c r="A233" s="4" t="s">
        <v>48</v>
      </c>
      <c r="B233" s="54">
        <f>+[2]Total!B53</f>
        <v>5871</v>
      </c>
      <c r="C233" s="54">
        <f>+[2]Total!C53</f>
        <v>5905</v>
      </c>
      <c r="D233" s="54">
        <f>+[2]Total!D53</f>
        <v>5985</v>
      </c>
      <c r="E233" s="54">
        <f>+[2]Total!E53</f>
        <v>6150</v>
      </c>
      <c r="F233" s="54">
        <f>+[2]Total!F53</f>
        <v>6193</v>
      </c>
      <c r="G233" s="54"/>
      <c r="H233" s="54"/>
      <c r="I233" s="54"/>
      <c r="J233" s="54"/>
      <c r="K233" s="54"/>
      <c r="L233" s="54"/>
      <c r="M233" s="54"/>
      <c r="N233" s="54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</row>
    <row r="234" spans="1:28" ht="14.25" customHeight="1" x14ac:dyDescent="0.25">
      <c r="A234" s="4" t="s">
        <v>49</v>
      </c>
      <c r="B234" s="54">
        <f>+[2]Total!B54</f>
        <v>1853</v>
      </c>
      <c r="C234" s="54">
        <f>+[2]Total!C54</f>
        <v>1838</v>
      </c>
      <c r="D234" s="54">
        <f>+[2]Total!D54</f>
        <v>1877</v>
      </c>
      <c r="E234" s="54">
        <f>+[2]Total!E54</f>
        <v>1914</v>
      </c>
      <c r="F234" s="54">
        <f>+[2]Total!F54</f>
        <v>1929</v>
      </c>
      <c r="G234" s="54"/>
      <c r="H234" s="54"/>
      <c r="I234" s="54"/>
      <c r="J234" s="54"/>
      <c r="K234" s="54"/>
      <c r="L234" s="54"/>
      <c r="M234" s="54"/>
      <c r="N234" s="54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</row>
    <row r="235" spans="1:28" x14ac:dyDescent="0.25">
      <c r="A235" s="4" t="s">
        <v>50</v>
      </c>
      <c r="B235" s="54">
        <f>+[2]Total!B55</f>
        <v>762</v>
      </c>
      <c r="C235" s="54">
        <f>+[2]Total!C55</f>
        <v>817</v>
      </c>
      <c r="D235" s="54">
        <f>+[2]Total!D55</f>
        <v>1014</v>
      </c>
      <c r="E235" s="54">
        <f>+[2]Total!E55</f>
        <v>1606</v>
      </c>
      <c r="F235" s="54">
        <f>+[2]Total!F55</f>
        <v>915</v>
      </c>
      <c r="G235" s="54"/>
      <c r="H235" s="54"/>
      <c r="I235" s="54"/>
      <c r="J235" s="54"/>
      <c r="K235" s="54"/>
      <c r="L235" s="54"/>
      <c r="M235" s="54"/>
      <c r="N235" s="54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</row>
    <row r="236" spans="1:28" x14ac:dyDescent="0.25">
      <c r="A236" s="4" t="s">
        <v>51</v>
      </c>
      <c r="B236" s="54">
        <f>+[2]Total!B56</f>
        <v>1265</v>
      </c>
      <c r="C236" s="54">
        <f>+[2]Total!C56</f>
        <v>1264</v>
      </c>
      <c r="D236" s="54">
        <f>+[2]Total!D56</f>
        <v>1329</v>
      </c>
      <c r="E236" s="54">
        <f>+[2]Total!E56</f>
        <v>1419</v>
      </c>
      <c r="F236" s="54">
        <f>+[2]Total!F56</f>
        <v>1386</v>
      </c>
      <c r="G236" s="54"/>
      <c r="H236" s="54"/>
      <c r="I236" s="54"/>
      <c r="J236" s="54"/>
      <c r="K236" s="54"/>
      <c r="L236" s="54"/>
      <c r="M236" s="54"/>
      <c r="N236" s="54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</row>
    <row r="237" spans="1:28" x14ac:dyDescent="0.25">
      <c r="A237" s="4" t="s">
        <v>52</v>
      </c>
      <c r="B237" s="54">
        <f>+[2]Total!B57</f>
        <v>1489</v>
      </c>
      <c r="C237" s="54">
        <f>+[2]Total!C57</f>
        <v>1504</v>
      </c>
      <c r="D237" s="54">
        <f>+[2]Total!D57</f>
        <v>1548</v>
      </c>
      <c r="E237" s="54">
        <f>+[2]Total!E57</f>
        <v>1521</v>
      </c>
      <c r="F237" s="54">
        <f>+[2]Total!F57</f>
        <v>1588</v>
      </c>
      <c r="G237" s="54"/>
      <c r="H237" s="54"/>
      <c r="I237" s="54"/>
      <c r="J237" s="54"/>
      <c r="K237" s="54"/>
      <c r="L237" s="54"/>
      <c r="M237" s="54"/>
      <c r="N237" s="54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</row>
    <row r="238" spans="1:28" x14ac:dyDescent="0.25">
      <c r="A238" s="4" t="s">
        <v>53</v>
      </c>
      <c r="B238" s="54">
        <f>+[2]Total!B58</f>
        <v>299</v>
      </c>
      <c r="C238" s="54">
        <f>+[2]Total!C58</f>
        <v>299</v>
      </c>
      <c r="D238" s="54">
        <f>+[2]Total!D58</f>
        <v>305</v>
      </c>
      <c r="E238" s="54">
        <f>+[2]Total!E58</f>
        <v>331</v>
      </c>
      <c r="F238" s="54">
        <f>+[2]Total!F58</f>
        <v>301</v>
      </c>
      <c r="G238" s="54"/>
      <c r="H238" s="54"/>
      <c r="I238" s="54"/>
      <c r="J238" s="54"/>
      <c r="K238" s="54"/>
      <c r="L238" s="54"/>
      <c r="M238" s="54"/>
      <c r="N238" s="54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</row>
    <row r="239" spans="1:28" x14ac:dyDescent="0.25">
      <c r="A239" s="4" t="s">
        <v>54</v>
      </c>
      <c r="B239" s="54">
        <f>+[2]Total!B59</f>
        <v>3851</v>
      </c>
      <c r="C239" s="54">
        <f>+[2]Total!C59</f>
        <v>3906</v>
      </c>
      <c r="D239" s="54">
        <f>+[2]Total!D59</f>
        <v>3993</v>
      </c>
      <c r="E239" s="54">
        <f>+[2]Total!E59</f>
        <v>4139</v>
      </c>
      <c r="F239" s="54">
        <f>+[2]Total!F59</f>
        <v>4066</v>
      </c>
      <c r="G239" s="54"/>
      <c r="H239" s="54"/>
      <c r="I239" s="54"/>
      <c r="J239" s="54"/>
      <c r="K239" s="54"/>
      <c r="L239" s="54"/>
      <c r="M239" s="54"/>
      <c r="N239" s="54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</row>
    <row r="240" spans="1:28" x14ac:dyDescent="0.25">
      <c r="A240" s="4"/>
      <c r="B240" s="54">
        <f>+[2]Total!B60</f>
        <v>0</v>
      </c>
      <c r="C240" s="54">
        <f>+[2]Total!C60</f>
        <v>0</v>
      </c>
      <c r="D240" s="54">
        <f>+[2]Total!D60</f>
        <v>0</v>
      </c>
      <c r="E240" s="54">
        <f>+[2]Total!E60</f>
        <v>0</v>
      </c>
      <c r="F240" s="54">
        <f>+[2]Total!F60</f>
        <v>0</v>
      </c>
      <c r="G240" s="54"/>
      <c r="H240" s="54"/>
      <c r="I240" s="54"/>
      <c r="J240" s="54"/>
      <c r="K240" s="54"/>
      <c r="L240" s="54"/>
      <c r="M240" s="54"/>
      <c r="N240" s="54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</row>
    <row r="241" spans="1:28" x14ac:dyDescent="0.25">
      <c r="A241" s="6" t="s">
        <v>55</v>
      </c>
      <c r="B241" s="6">
        <f>SUM(B242:B254)</f>
        <v>32325</v>
      </c>
      <c r="C241" s="6">
        <f t="shared" ref="C241" si="26">SUM(C242:C254)</f>
        <v>32573</v>
      </c>
      <c r="D241" s="6">
        <f t="shared" ref="D241" si="27">SUM(D242:D254)</f>
        <v>33332</v>
      </c>
      <c r="E241" s="6">
        <f t="shared" ref="E241" si="28">SUM(E242:E254)</f>
        <v>34099</v>
      </c>
      <c r="F241" s="6">
        <f t="shared" ref="F241" si="29">SUM(F242:F254)</f>
        <v>34208</v>
      </c>
      <c r="G241" s="6"/>
      <c r="H241" s="6"/>
      <c r="I241" s="6"/>
      <c r="J241" s="6"/>
      <c r="K241" s="6"/>
      <c r="L241" s="6"/>
      <c r="M241" s="6"/>
      <c r="N241" s="6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</row>
    <row r="242" spans="1:28" x14ac:dyDescent="0.25">
      <c r="A242" s="4" t="s">
        <v>56</v>
      </c>
      <c r="B242" s="54">
        <f>+[2]Total!B62</f>
        <v>14856</v>
      </c>
      <c r="C242" s="54">
        <f>+[2]Total!C62</f>
        <v>14925</v>
      </c>
      <c r="D242" s="54">
        <f>+[2]Total!D62</f>
        <v>15089</v>
      </c>
      <c r="E242" s="54">
        <f>+[2]Total!E62</f>
        <v>14822</v>
      </c>
      <c r="F242" s="54">
        <f>+[2]Total!F62</f>
        <v>15434</v>
      </c>
      <c r="G242" s="4"/>
      <c r="H242" s="54"/>
      <c r="I242" s="54"/>
      <c r="J242" s="54"/>
      <c r="K242" s="54"/>
      <c r="L242" s="54"/>
      <c r="M242" s="54"/>
      <c r="N242" s="54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</row>
    <row r="243" spans="1:28" x14ac:dyDescent="0.25">
      <c r="A243" s="4" t="s">
        <v>57</v>
      </c>
      <c r="B243" s="54">
        <f>+[2]Total!B63</f>
        <v>2471</v>
      </c>
      <c r="C243" s="54">
        <f>+[2]Total!C63</f>
        <v>2496</v>
      </c>
      <c r="D243" s="54">
        <f>+[2]Total!D63</f>
        <v>2534</v>
      </c>
      <c r="E243" s="54">
        <f>+[2]Total!E63</f>
        <v>2659</v>
      </c>
      <c r="F243" s="54">
        <f>+[2]Total!F63</f>
        <v>2665</v>
      </c>
      <c r="G243" s="4"/>
      <c r="H243" s="54"/>
      <c r="I243" s="54"/>
      <c r="J243" s="54"/>
      <c r="K243" s="54"/>
      <c r="L243" s="54"/>
      <c r="M243" s="54"/>
      <c r="N243" s="54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</row>
    <row r="244" spans="1:28" x14ac:dyDescent="0.25">
      <c r="A244" s="4" t="s">
        <v>58</v>
      </c>
      <c r="B244" s="54">
        <f>+[2]Total!B64</f>
        <v>3728</v>
      </c>
      <c r="C244" s="54">
        <f>+[2]Total!C64</f>
        <v>3809</v>
      </c>
      <c r="D244" s="54">
        <f>+[2]Total!D64</f>
        <v>4055</v>
      </c>
      <c r="E244" s="54">
        <f>+[2]Total!E64</f>
        <v>4583</v>
      </c>
      <c r="F244" s="54">
        <f>+[2]Total!F64</f>
        <v>4094</v>
      </c>
      <c r="G244" s="4"/>
      <c r="H244" s="54"/>
      <c r="I244" s="54"/>
      <c r="J244" s="54"/>
      <c r="K244" s="54"/>
      <c r="L244" s="54"/>
      <c r="M244" s="54"/>
      <c r="N244" s="54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</row>
    <row r="245" spans="1:28" x14ac:dyDescent="0.25">
      <c r="A245" s="4" t="s">
        <v>59</v>
      </c>
      <c r="B245" s="54">
        <f>+[2]Total!B65</f>
        <v>1085</v>
      </c>
      <c r="C245" s="54">
        <f>+[2]Total!C65</f>
        <v>1086</v>
      </c>
      <c r="D245" s="54">
        <f>+[2]Total!D65</f>
        <v>1113</v>
      </c>
      <c r="E245" s="54">
        <f>+[2]Total!E65</f>
        <v>1128</v>
      </c>
      <c r="F245" s="54">
        <f>+[2]Total!F65</f>
        <v>1168</v>
      </c>
      <c r="G245" s="4"/>
      <c r="H245" s="54"/>
      <c r="I245" s="54"/>
      <c r="J245" s="54"/>
      <c r="K245" s="54"/>
      <c r="L245" s="54"/>
      <c r="M245" s="54"/>
      <c r="N245" s="54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</row>
    <row r="246" spans="1:28" x14ac:dyDescent="0.25">
      <c r="A246" s="4" t="s">
        <v>60</v>
      </c>
      <c r="B246" s="54">
        <f>+[2]Total!B66</f>
        <v>614</v>
      </c>
      <c r="C246" s="54">
        <f>+[2]Total!C66</f>
        <v>606</v>
      </c>
      <c r="D246" s="54">
        <f>+[2]Total!D66</f>
        <v>622</v>
      </c>
      <c r="E246" s="54">
        <f>+[2]Total!E66</f>
        <v>638</v>
      </c>
      <c r="F246" s="54">
        <f>+[2]Total!F66</f>
        <v>655</v>
      </c>
      <c r="G246" s="4"/>
      <c r="H246" s="54"/>
      <c r="I246" s="54"/>
      <c r="J246" s="54"/>
      <c r="K246" s="54"/>
      <c r="L246" s="54"/>
      <c r="M246" s="54"/>
      <c r="N246" s="54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</row>
    <row r="247" spans="1:28" x14ac:dyDescent="0.25">
      <c r="A247" s="4" t="s">
        <v>61</v>
      </c>
      <c r="B247" s="54">
        <f>+[2]Total!B67</f>
        <v>205</v>
      </c>
      <c r="C247" s="54">
        <f>+[2]Total!C67</f>
        <v>212</v>
      </c>
      <c r="D247" s="54">
        <f>+[2]Total!D67</f>
        <v>213</v>
      </c>
      <c r="E247" s="54">
        <f>+[2]Total!E67</f>
        <v>229</v>
      </c>
      <c r="F247" s="54">
        <f>+[2]Total!F67</f>
        <v>230</v>
      </c>
      <c r="G247" s="4"/>
      <c r="H247" s="54"/>
      <c r="I247" s="54"/>
      <c r="J247" s="54"/>
      <c r="K247" s="54"/>
      <c r="L247" s="54"/>
      <c r="M247" s="54"/>
      <c r="N247" s="54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</row>
    <row r="248" spans="1:28" x14ac:dyDescent="0.25">
      <c r="A248" s="4" t="s">
        <v>55</v>
      </c>
      <c r="B248" s="54">
        <f>+[2]Total!B68</f>
        <v>4263</v>
      </c>
      <c r="C248" s="54">
        <f>+[2]Total!C68</f>
        <v>4294</v>
      </c>
      <c r="D248" s="54">
        <f>+[2]Total!D68</f>
        <v>4435</v>
      </c>
      <c r="E248" s="54">
        <f>+[2]Total!E68</f>
        <v>4584</v>
      </c>
      <c r="F248" s="54">
        <f>+[2]Total!F68</f>
        <v>4552</v>
      </c>
      <c r="G248" s="4"/>
      <c r="H248" s="54"/>
      <c r="I248" s="54"/>
      <c r="J248" s="54"/>
      <c r="K248" s="54"/>
      <c r="L248" s="54"/>
      <c r="M248" s="54"/>
      <c r="N248" s="54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</row>
    <row r="249" spans="1:28" x14ac:dyDescent="0.25">
      <c r="A249" s="4" t="s">
        <v>62</v>
      </c>
      <c r="B249" s="54">
        <f>+[2]Total!B69</f>
        <v>1234</v>
      </c>
      <c r="C249" s="54">
        <f>+[2]Total!C69</f>
        <v>1247</v>
      </c>
      <c r="D249" s="54">
        <f>+[2]Total!D69</f>
        <v>1289</v>
      </c>
      <c r="E249" s="54">
        <f>+[2]Total!E69</f>
        <v>1335</v>
      </c>
      <c r="F249" s="54">
        <f>+[2]Total!F69</f>
        <v>1339</v>
      </c>
      <c r="G249" s="4"/>
      <c r="H249" s="54"/>
      <c r="I249" s="54"/>
      <c r="J249" s="54"/>
      <c r="K249" s="54"/>
      <c r="L249" s="54"/>
      <c r="M249" s="54"/>
      <c r="N249" s="54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</row>
    <row r="250" spans="1:28" x14ac:dyDescent="0.25">
      <c r="A250" s="4" t="s">
        <v>63</v>
      </c>
      <c r="B250" s="54">
        <f>+[2]Total!B70</f>
        <v>1937</v>
      </c>
      <c r="C250" s="54">
        <f>+[2]Total!C70</f>
        <v>1962</v>
      </c>
      <c r="D250" s="54">
        <f>+[2]Total!D70</f>
        <v>2026</v>
      </c>
      <c r="E250" s="54">
        <f>+[2]Total!E70</f>
        <v>2188</v>
      </c>
      <c r="F250" s="54">
        <f>+[2]Total!F70</f>
        <v>2098</v>
      </c>
      <c r="G250" s="4"/>
      <c r="H250" s="54"/>
      <c r="I250" s="54"/>
      <c r="J250" s="54"/>
      <c r="K250" s="54"/>
      <c r="L250" s="54"/>
      <c r="M250" s="54"/>
      <c r="N250" s="54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</row>
    <row r="251" spans="1:28" x14ac:dyDescent="0.25">
      <c r="A251" s="4" t="s">
        <v>64</v>
      </c>
      <c r="B251" s="54">
        <f>+[2]Total!B71</f>
        <v>196</v>
      </c>
      <c r="C251" s="54">
        <f>+[2]Total!C71</f>
        <v>197</v>
      </c>
      <c r="D251" s="54">
        <f>+[2]Total!D71</f>
        <v>197</v>
      </c>
      <c r="E251" s="54">
        <f>+[2]Total!E71</f>
        <v>197</v>
      </c>
      <c r="F251" s="54">
        <f>+[2]Total!F71</f>
        <v>199</v>
      </c>
      <c r="G251" s="4"/>
      <c r="H251" s="54"/>
      <c r="I251" s="54"/>
      <c r="J251" s="54"/>
      <c r="K251" s="54"/>
      <c r="L251" s="54"/>
      <c r="M251" s="54"/>
      <c r="N251" s="54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</row>
    <row r="252" spans="1:28" x14ac:dyDescent="0.25">
      <c r="A252" s="4" t="s">
        <v>65</v>
      </c>
      <c r="B252" s="54">
        <f>+[2]Total!B72</f>
        <v>176</v>
      </c>
      <c r="C252" s="54">
        <f>+[2]Total!C72</f>
        <v>179</v>
      </c>
      <c r="D252" s="54">
        <f>+[2]Total!D72</f>
        <v>175</v>
      </c>
      <c r="E252" s="54">
        <f>+[2]Total!E72</f>
        <v>174</v>
      </c>
      <c r="F252" s="54">
        <f>+[2]Total!F72</f>
        <v>135</v>
      </c>
      <c r="G252" s="4"/>
      <c r="H252" s="54"/>
      <c r="I252" s="54"/>
      <c r="J252" s="54"/>
      <c r="K252" s="54"/>
      <c r="L252" s="54"/>
      <c r="M252" s="54"/>
      <c r="N252" s="54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</row>
    <row r="253" spans="1:28" x14ac:dyDescent="0.25">
      <c r="A253" s="4" t="s">
        <v>66</v>
      </c>
      <c r="B253" s="54">
        <f>+[2]Total!B73</f>
        <v>1560</v>
      </c>
      <c r="C253" s="54">
        <f>+[2]Total!C73</f>
        <v>1560</v>
      </c>
      <c r="D253" s="54">
        <f>+[2]Total!D73</f>
        <v>1584</v>
      </c>
      <c r="E253" s="54">
        <f>+[2]Total!E73</f>
        <v>1562</v>
      </c>
      <c r="F253" s="54">
        <f>+[2]Total!F73</f>
        <v>1639</v>
      </c>
      <c r="G253" s="4"/>
      <c r="H253" s="54"/>
      <c r="I253" s="54"/>
      <c r="J253" s="54"/>
      <c r="K253" s="54"/>
      <c r="L253" s="54"/>
      <c r="M253" s="54"/>
      <c r="N253" s="54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</row>
    <row r="254" spans="1:28" x14ac:dyDescent="0.25">
      <c r="A254" s="4"/>
      <c r="B254" s="54">
        <f>+[2]Total!B74</f>
        <v>0</v>
      </c>
      <c r="C254" s="54">
        <f>+[2]Total!C74</f>
        <v>0</v>
      </c>
      <c r="D254" s="54">
        <f>+[2]Total!D74</f>
        <v>0</v>
      </c>
      <c r="E254" s="54">
        <f>+[2]Total!E74</f>
        <v>0</v>
      </c>
      <c r="F254" s="54">
        <f>+[2]Total!F74</f>
        <v>0</v>
      </c>
      <c r="G254" s="54"/>
      <c r="H254" s="54"/>
      <c r="I254" s="54"/>
      <c r="J254" s="54"/>
      <c r="K254" s="54"/>
      <c r="L254" s="54"/>
      <c r="M254" s="54"/>
      <c r="N254" s="54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</row>
    <row r="255" spans="1:28" x14ac:dyDescent="0.25">
      <c r="A255" s="6" t="s">
        <v>67</v>
      </c>
      <c r="B255" s="6">
        <f>SUM(B256:B271)</f>
        <v>32147</v>
      </c>
      <c r="C255" s="6">
        <f t="shared" ref="C255" si="30">SUM(C256:C271)</f>
        <v>32249</v>
      </c>
      <c r="D255" s="6">
        <f t="shared" ref="D255" si="31">SUM(D256:D271)</f>
        <v>32971</v>
      </c>
      <c r="E255" s="6">
        <f t="shared" ref="E255" si="32">SUM(E256:E271)</f>
        <v>33737</v>
      </c>
      <c r="F255" s="6">
        <f t="shared" ref="F255" si="33">SUM(F256:F271)</f>
        <v>34255</v>
      </c>
      <c r="G255" s="6"/>
      <c r="H255" s="6"/>
      <c r="I255" s="6"/>
      <c r="J255" s="6"/>
      <c r="K255" s="6"/>
      <c r="L255" s="6"/>
      <c r="M255" s="6"/>
      <c r="N255" s="6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</row>
    <row r="256" spans="1:28" x14ac:dyDescent="0.25">
      <c r="A256" s="4" t="s">
        <v>68</v>
      </c>
      <c r="B256" s="54">
        <f>+[2]Total!B76</f>
        <v>12345</v>
      </c>
      <c r="C256" s="54">
        <f>+[2]Total!C76</f>
        <v>12308</v>
      </c>
      <c r="D256" s="54">
        <f>+[2]Total!D76</f>
        <v>12444</v>
      </c>
      <c r="E256" s="54">
        <f>+[2]Total!E76</f>
        <v>12290</v>
      </c>
      <c r="F256" s="54">
        <f>+[2]Total!F76</f>
        <v>12724</v>
      </c>
      <c r="G256" s="54"/>
      <c r="H256" s="54"/>
      <c r="I256" s="54"/>
      <c r="J256" s="54"/>
      <c r="K256" s="54"/>
      <c r="L256" s="54"/>
      <c r="M256" s="54"/>
      <c r="N256" s="54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</row>
    <row r="257" spans="1:28" x14ac:dyDescent="0.25">
      <c r="A257" s="4" t="s">
        <v>69</v>
      </c>
      <c r="B257" s="54">
        <f>+[2]Total!B77</f>
        <v>3791</v>
      </c>
      <c r="C257" s="54">
        <f>+[2]Total!C77</f>
        <v>3807</v>
      </c>
      <c r="D257" s="54">
        <f>+[2]Total!D77</f>
        <v>3897</v>
      </c>
      <c r="E257" s="54">
        <f>+[2]Total!E77</f>
        <v>3984</v>
      </c>
      <c r="F257" s="54">
        <f>+[2]Total!F77</f>
        <v>4141</v>
      </c>
      <c r="G257" s="54"/>
      <c r="H257" s="54"/>
      <c r="I257" s="54"/>
      <c r="J257" s="54"/>
      <c r="K257" s="54"/>
      <c r="L257" s="54"/>
      <c r="M257" s="54"/>
      <c r="N257" s="54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</row>
    <row r="258" spans="1:28" x14ac:dyDescent="0.25">
      <c r="A258" s="4" t="s">
        <v>70</v>
      </c>
      <c r="B258" s="54">
        <f>+[2]Total!B78</f>
        <v>1739</v>
      </c>
      <c r="C258" s="54">
        <f>+[2]Total!C78</f>
        <v>1745</v>
      </c>
      <c r="D258" s="54">
        <f>+[2]Total!D78</f>
        <v>1788</v>
      </c>
      <c r="E258" s="54">
        <f>+[2]Total!E78</f>
        <v>1854</v>
      </c>
      <c r="F258" s="54">
        <f>+[2]Total!F78</f>
        <v>1926</v>
      </c>
      <c r="G258" s="54"/>
      <c r="H258" s="54"/>
      <c r="I258" s="54"/>
      <c r="J258" s="54"/>
      <c r="K258" s="54"/>
      <c r="L258" s="54"/>
      <c r="M258" s="54"/>
      <c r="N258" s="54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</row>
    <row r="259" spans="1:28" x14ac:dyDescent="0.25">
      <c r="A259" s="4" t="s">
        <v>71</v>
      </c>
      <c r="B259" s="54">
        <f>+[2]Total!B79</f>
        <v>1425</v>
      </c>
      <c r="C259" s="54">
        <f>+[2]Total!C79</f>
        <v>1455</v>
      </c>
      <c r="D259" s="54">
        <f>+[2]Total!D79</f>
        <v>1500</v>
      </c>
      <c r="E259" s="54">
        <f>+[2]Total!E79</f>
        <v>1564</v>
      </c>
      <c r="F259" s="54">
        <f>+[2]Total!F79</f>
        <v>1620</v>
      </c>
      <c r="G259" s="54"/>
      <c r="H259" s="54"/>
      <c r="I259" s="54"/>
      <c r="J259" s="54"/>
      <c r="K259" s="54"/>
      <c r="L259" s="54"/>
      <c r="M259" s="54"/>
      <c r="N259" s="54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</row>
    <row r="260" spans="1:28" x14ac:dyDescent="0.25">
      <c r="A260" s="4" t="s">
        <v>72</v>
      </c>
      <c r="B260" s="54">
        <f>+[2]Total!B80</f>
        <v>574</v>
      </c>
      <c r="C260" s="54">
        <f>+[2]Total!C80</f>
        <v>574</v>
      </c>
      <c r="D260" s="54">
        <f>+[2]Total!D80</f>
        <v>585</v>
      </c>
      <c r="E260" s="54">
        <f>+[2]Total!E80</f>
        <v>600</v>
      </c>
      <c r="F260" s="54">
        <f>+[2]Total!F80</f>
        <v>629</v>
      </c>
      <c r="G260" s="54"/>
      <c r="H260" s="54"/>
      <c r="I260" s="54"/>
      <c r="J260" s="54"/>
      <c r="K260" s="54"/>
      <c r="L260" s="54"/>
      <c r="M260" s="54"/>
      <c r="N260" s="54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</row>
    <row r="261" spans="1:28" x14ac:dyDescent="0.25">
      <c r="A261" s="4" t="s">
        <v>73</v>
      </c>
      <c r="B261" s="54">
        <f>+[2]Total!B81</f>
        <v>1128</v>
      </c>
      <c r="C261" s="54">
        <f>+[2]Total!C81</f>
        <v>1175</v>
      </c>
      <c r="D261" s="54">
        <f>+[2]Total!D81</f>
        <v>1298</v>
      </c>
      <c r="E261" s="54">
        <f>+[2]Total!E81</f>
        <v>1570</v>
      </c>
      <c r="F261" s="54">
        <f>+[2]Total!F81</f>
        <v>1486</v>
      </c>
      <c r="G261" s="54"/>
      <c r="H261" s="54"/>
      <c r="I261" s="54"/>
      <c r="J261" s="54"/>
      <c r="K261" s="54"/>
      <c r="L261" s="54"/>
      <c r="M261" s="54"/>
      <c r="N261" s="54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</row>
    <row r="262" spans="1:28" x14ac:dyDescent="0.25">
      <c r="A262" s="4" t="s">
        <v>74</v>
      </c>
      <c r="B262" s="54">
        <f>+[2]Total!B82</f>
        <v>1829</v>
      </c>
      <c r="C262" s="54">
        <f>+[2]Total!C82</f>
        <v>1834</v>
      </c>
      <c r="D262" s="54">
        <f>+[2]Total!D82</f>
        <v>1917</v>
      </c>
      <c r="E262" s="54">
        <f>+[2]Total!E82</f>
        <v>2034</v>
      </c>
      <c r="F262" s="54">
        <f>+[2]Total!F82</f>
        <v>2029</v>
      </c>
      <c r="G262" s="54"/>
      <c r="H262" s="54"/>
      <c r="I262" s="54"/>
      <c r="J262" s="54"/>
      <c r="K262" s="54"/>
      <c r="L262" s="54"/>
      <c r="M262" s="54"/>
      <c r="N262" s="54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</row>
    <row r="263" spans="1:28" x14ac:dyDescent="0.25">
      <c r="A263" s="4" t="s">
        <v>75</v>
      </c>
      <c r="B263" s="54">
        <f>+[2]Total!B83</f>
        <v>554</v>
      </c>
      <c r="C263" s="54">
        <f>+[2]Total!C83</f>
        <v>554</v>
      </c>
      <c r="D263" s="54">
        <f>+[2]Total!D83</f>
        <v>561</v>
      </c>
      <c r="E263" s="54">
        <f>+[2]Total!E83</f>
        <v>574</v>
      </c>
      <c r="F263" s="54">
        <f>+[2]Total!F83</f>
        <v>569</v>
      </c>
      <c r="G263" s="54"/>
      <c r="H263" s="54"/>
      <c r="I263" s="54"/>
      <c r="J263" s="54"/>
      <c r="K263" s="54"/>
      <c r="L263" s="54"/>
      <c r="M263" s="54"/>
      <c r="N263" s="54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</row>
    <row r="264" spans="1:28" x14ac:dyDescent="0.25">
      <c r="A264" s="4" t="s">
        <v>76</v>
      </c>
      <c r="B264" s="54">
        <f>+[2]Total!B84</f>
        <v>491</v>
      </c>
      <c r="C264" s="54">
        <f>+[2]Total!C84</f>
        <v>491</v>
      </c>
      <c r="D264" s="54">
        <f>+[2]Total!D84</f>
        <v>499</v>
      </c>
      <c r="E264" s="54">
        <f>+[2]Total!E84</f>
        <v>504</v>
      </c>
      <c r="F264" s="54">
        <f>+[2]Total!F84</f>
        <v>519</v>
      </c>
      <c r="G264" s="54"/>
      <c r="H264" s="54"/>
      <c r="I264" s="54"/>
      <c r="J264" s="54"/>
      <c r="K264" s="54"/>
      <c r="L264" s="54"/>
      <c r="M264" s="54"/>
      <c r="N264" s="54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</row>
    <row r="265" spans="1:28" x14ac:dyDescent="0.25">
      <c r="A265" s="4" t="s">
        <v>77</v>
      </c>
      <c r="B265" s="54">
        <f>+[2]Total!B85</f>
        <v>4892</v>
      </c>
      <c r="C265" s="54">
        <f>+[2]Total!C85</f>
        <v>4942</v>
      </c>
      <c r="D265" s="54">
        <f>+[2]Total!D85</f>
        <v>5048</v>
      </c>
      <c r="E265" s="54">
        <f>+[2]Total!E85</f>
        <v>5258</v>
      </c>
      <c r="F265" s="54">
        <f>+[2]Total!F85</f>
        <v>5082</v>
      </c>
      <c r="G265" s="54"/>
      <c r="H265" s="54"/>
      <c r="I265" s="54"/>
      <c r="J265" s="54"/>
      <c r="K265" s="54"/>
      <c r="L265" s="54"/>
      <c r="M265" s="54"/>
      <c r="N265" s="54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</row>
    <row r="266" spans="1:28" x14ac:dyDescent="0.25">
      <c r="A266" s="4" t="s">
        <v>78</v>
      </c>
      <c r="B266" s="54">
        <f>+[2]Total!B86</f>
        <v>1470</v>
      </c>
      <c r="C266" s="54">
        <f>+[2]Total!C86</f>
        <v>1461</v>
      </c>
      <c r="D266" s="54">
        <f>+[2]Total!D86</f>
        <v>1490</v>
      </c>
      <c r="E266" s="54">
        <f>+[2]Total!E86</f>
        <v>1546</v>
      </c>
      <c r="F266" s="54">
        <f>+[2]Total!F86</f>
        <v>1509</v>
      </c>
      <c r="G266" s="54"/>
      <c r="H266" s="54"/>
      <c r="I266" s="54"/>
      <c r="J266" s="54"/>
      <c r="K266" s="54"/>
      <c r="L266" s="54"/>
      <c r="M266" s="54"/>
      <c r="N266" s="54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</row>
    <row r="267" spans="1:28" x14ac:dyDescent="0.25">
      <c r="A267" s="4" t="s">
        <v>79</v>
      </c>
      <c r="B267" s="54">
        <f>+[2]Total!B87</f>
        <v>738</v>
      </c>
      <c r="C267" s="54">
        <f>+[2]Total!C87</f>
        <v>742</v>
      </c>
      <c r="D267" s="54">
        <f>+[2]Total!D87</f>
        <v>760</v>
      </c>
      <c r="E267" s="54">
        <f>+[2]Total!E87</f>
        <v>785</v>
      </c>
      <c r="F267" s="54">
        <f>+[2]Total!F87</f>
        <v>813</v>
      </c>
      <c r="G267" s="54"/>
      <c r="H267" s="54"/>
      <c r="I267" s="54"/>
      <c r="J267" s="54"/>
      <c r="K267" s="54"/>
      <c r="L267" s="54"/>
      <c r="M267" s="54"/>
      <c r="N267" s="54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</row>
    <row r="268" spans="1:28" x14ac:dyDescent="0.25">
      <c r="A268" s="4" t="s">
        <v>80</v>
      </c>
      <c r="B268" s="54">
        <f>+[2]Total!B88</f>
        <v>214</v>
      </c>
      <c r="C268" s="54">
        <f>+[2]Total!C88</f>
        <v>214</v>
      </c>
      <c r="D268" s="54">
        <f>+[2]Total!D88</f>
        <v>218</v>
      </c>
      <c r="E268" s="54">
        <f>+[2]Total!E88</f>
        <v>221</v>
      </c>
      <c r="F268" s="54">
        <f>+[2]Total!F88</f>
        <v>213</v>
      </c>
      <c r="G268" s="54"/>
      <c r="H268" s="54"/>
      <c r="I268" s="54"/>
      <c r="J268" s="54"/>
      <c r="K268" s="54"/>
      <c r="L268" s="54"/>
      <c r="M268" s="54"/>
      <c r="N268" s="54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</row>
    <row r="269" spans="1:28" x14ac:dyDescent="0.25">
      <c r="A269" s="4" t="s">
        <v>81</v>
      </c>
      <c r="B269" s="54">
        <f>+[2]Total!B89</f>
        <v>483</v>
      </c>
      <c r="C269" s="54">
        <f>+[2]Total!C89</f>
        <v>480</v>
      </c>
      <c r="D269" s="54">
        <f>+[2]Total!D89</f>
        <v>487</v>
      </c>
      <c r="E269" s="54">
        <f>+[2]Total!E89</f>
        <v>489</v>
      </c>
      <c r="F269" s="54">
        <f>+[2]Total!F89</f>
        <v>513</v>
      </c>
      <c r="G269" s="54"/>
      <c r="H269" s="54"/>
      <c r="I269" s="54"/>
      <c r="J269" s="54"/>
      <c r="K269" s="54"/>
      <c r="L269" s="54"/>
      <c r="M269" s="54"/>
      <c r="N269" s="54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</row>
    <row r="270" spans="1:28" x14ac:dyDescent="0.25">
      <c r="A270" s="4" t="s">
        <v>82</v>
      </c>
      <c r="B270" s="54">
        <f>+[2]Total!B90</f>
        <v>474</v>
      </c>
      <c r="C270" s="54">
        <f>+[2]Total!C90</f>
        <v>467</v>
      </c>
      <c r="D270" s="54">
        <f>+[2]Total!D90</f>
        <v>479</v>
      </c>
      <c r="E270" s="54">
        <f>+[2]Total!E90</f>
        <v>464</v>
      </c>
      <c r="F270" s="54">
        <f>+[2]Total!F90</f>
        <v>482</v>
      </c>
      <c r="G270" s="54"/>
      <c r="H270" s="54"/>
      <c r="I270" s="54"/>
      <c r="J270" s="54"/>
      <c r="K270" s="54"/>
      <c r="L270" s="54"/>
      <c r="M270" s="54"/>
      <c r="N270" s="54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</row>
    <row r="271" spans="1:28" x14ac:dyDescent="0.25">
      <c r="A271" s="4"/>
      <c r="B271" s="54">
        <f>+[2]Total!B91</f>
        <v>0</v>
      </c>
      <c r="C271" s="54">
        <f>+[2]Total!C91</f>
        <v>0</v>
      </c>
      <c r="D271" s="54">
        <f>+[2]Total!D91</f>
        <v>0</v>
      </c>
      <c r="E271" s="54">
        <f>+[2]Total!E91</f>
        <v>0</v>
      </c>
      <c r="F271" s="54">
        <f>+[2]Total!F91</f>
        <v>0</v>
      </c>
      <c r="G271" s="54"/>
      <c r="H271" s="54"/>
      <c r="I271" s="54"/>
      <c r="J271" s="54"/>
      <c r="K271" s="54"/>
      <c r="L271" s="54"/>
      <c r="M271" s="54"/>
      <c r="N271" s="54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</row>
    <row r="272" spans="1:28" x14ac:dyDescent="0.25">
      <c r="A272" s="6" t="s">
        <v>83</v>
      </c>
      <c r="B272" s="6">
        <f>SUM(B273:B295)</f>
        <v>42986</v>
      </c>
      <c r="C272" s="6">
        <f t="shared" ref="C272" si="34">SUM(C273:C295)</f>
        <v>43047</v>
      </c>
      <c r="D272" s="6">
        <f t="shared" ref="D272" si="35">SUM(D273:D295)</f>
        <v>43799</v>
      </c>
      <c r="E272" s="6">
        <f t="shared" ref="E272" si="36">SUM(E273:E295)</f>
        <v>44540</v>
      </c>
      <c r="F272" s="6">
        <f t="shared" ref="F272" si="37">SUM(F273:F295)</f>
        <v>45432</v>
      </c>
      <c r="G272" s="6"/>
      <c r="H272" s="6"/>
      <c r="I272" s="6"/>
      <c r="J272" s="6"/>
      <c r="K272" s="6"/>
      <c r="L272" s="6"/>
      <c r="M272" s="6"/>
      <c r="N272" s="6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</row>
    <row r="273" spans="1:28" x14ac:dyDescent="0.25">
      <c r="A273" s="4" t="s">
        <v>84</v>
      </c>
      <c r="B273" s="54">
        <f>+[2]Total!B93</f>
        <v>12058</v>
      </c>
      <c r="C273" s="54">
        <f>+[2]Total!C93</f>
        <v>12089</v>
      </c>
      <c r="D273" s="54">
        <f>+[2]Total!D93</f>
        <v>12217</v>
      </c>
      <c r="E273" s="54">
        <f>+[2]Total!E93</f>
        <v>12341</v>
      </c>
      <c r="F273" s="54">
        <f>+[2]Total!F93</f>
        <v>12624</v>
      </c>
      <c r="G273" s="54"/>
      <c r="H273" s="54"/>
      <c r="I273" s="54"/>
      <c r="J273" s="54"/>
      <c r="K273" s="54"/>
      <c r="L273" s="54"/>
      <c r="M273" s="54"/>
      <c r="N273" s="54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</row>
    <row r="274" spans="1:28" x14ac:dyDescent="0.25">
      <c r="A274" s="4" t="s">
        <v>85</v>
      </c>
      <c r="B274" s="54">
        <f>+[2]Total!B94</f>
        <v>2394</v>
      </c>
      <c r="C274" s="54">
        <f>+[2]Total!C94</f>
        <v>2399</v>
      </c>
      <c r="D274" s="54">
        <f>+[2]Total!D94</f>
        <v>2444</v>
      </c>
      <c r="E274" s="54">
        <f>+[2]Total!E94</f>
        <v>2474</v>
      </c>
      <c r="F274" s="54">
        <f>+[2]Total!F94</f>
        <v>2621</v>
      </c>
      <c r="G274" s="54"/>
      <c r="H274" s="54"/>
      <c r="I274" s="54"/>
      <c r="J274" s="54"/>
      <c r="K274" s="54"/>
      <c r="L274" s="54"/>
      <c r="M274" s="54"/>
      <c r="N274" s="54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</row>
    <row r="275" spans="1:28" x14ac:dyDescent="0.25">
      <c r="A275" s="4" t="s">
        <v>86</v>
      </c>
      <c r="B275" s="54">
        <f>+[2]Total!B95</f>
        <v>203</v>
      </c>
      <c r="C275" s="54">
        <f>+[2]Total!C95</f>
        <v>204</v>
      </c>
      <c r="D275" s="54">
        <f>+[2]Total!D95</f>
        <v>208</v>
      </c>
      <c r="E275" s="54">
        <f>+[2]Total!E95</f>
        <v>221</v>
      </c>
      <c r="F275" s="54">
        <f>+[2]Total!F95</f>
        <v>230</v>
      </c>
      <c r="G275" s="54"/>
      <c r="H275" s="54"/>
      <c r="I275" s="54"/>
      <c r="J275" s="54"/>
      <c r="K275" s="54"/>
      <c r="L275" s="54"/>
      <c r="M275" s="54"/>
      <c r="N275" s="54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</row>
    <row r="276" spans="1:28" x14ac:dyDescent="0.25">
      <c r="A276" s="4" t="s">
        <v>87</v>
      </c>
      <c r="B276" s="54">
        <f>+[2]Total!B96</f>
        <v>3614</v>
      </c>
      <c r="C276" s="54">
        <f>+[2]Total!C96</f>
        <v>3613</v>
      </c>
      <c r="D276" s="54">
        <f>+[2]Total!D96</f>
        <v>3690</v>
      </c>
      <c r="E276" s="54">
        <f>+[2]Total!E96</f>
        <v>3762</v>
      </c>
      <c r="F276" s="54">
        <f>+[2]Total!F96</f>
        <v>3820</v>
      </c>
      <c r="G276" s="54"/>
      <c r="H276" s="54"/>
      <c r="I276" s="54"/>
      <c r="J276" s="54"/>
      <c r="K276" s="54"/>
      <c r="L276" s="54"/>
      <c r="M276" s="54"/>
      <c r="N276" s="54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</row>
    <row r="277" spans="1:28" x14ac:dyDescent="0.25">
      <c r="A277" s="4" t="s">
        <v>88</v>
      </c>
      <c r="B277" s="54">
        <f>+[2]Total!B97</f>
        <v>1515</v>
      </c>
      <c r="C277" s="54">
        <f>+[2]Total!C97</f>
        <v>1516</v>
      </c>
      <c r="D277" s="54">
        <f>+[2]Total!D97</f>
        <v>1560</v>
      </c>
      <c r="E277" s="54">
        <f>+[2]Total!E97</f>
        <v>1600</v>
      </c>
      <c r="F277" s="54">
        <f>+[2]Total!F97</f>
        <v>1672</v>
      </c>
      <c r="G277" s="54"/>
      <c r="H277" s="54"/>
      <c r="I277" s="54"/>
      <c r="J277" s="54"/>
      <c r="K277" s="54"/>
      <c r="L277" s="54"/>
      <c r="M277" s="54"/>
      <c r="N277" s="54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</row>
    <row r="278" spans="1:28" x14ac:dyDescent="0.25">
      <c r="A278" s="4" t="s">
        <v>89</v>
      </c>
      <c r="B278" s="54">
        <f>+[2]Total!B98</f>
        <v>214</v>
      </c>
      <c r="C278" s="54">
        <f>+[2]Total!C98</f>
        <v>212</v>
      </c>
      <c r="D278" s="54">
        <f>+[2]Total!D98</f>
        <v>223</v>
      </c>
      <c r="E278" s="54">
        <f>+[2]Total!E98</f>
        <v>233</v>
      </c>
      <c r="F278" s="54">
        <f>+[2]Total!F98</f>
        <v>233</v>
      </c>
      <c r="G278" s="54"/>
      <c r="H278" s="54"/>
      <c r="I278" s="54"/>
      <c r="J278" s="54"/>
      <c r="K278" s="54"/>
      <c r="L278" s="54"/>
      <c r="M278" s="54"/>
      <c r="N278" s="54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</row>
    <row r="279" spans="1:28" x14ac:dyDescent="0.25">
      <c r="A279" s="4" t="s">
        <v>90</v>
      </c>
      <c r="B279" s="54">
        <f>+[2]Total!B99</f>
        <v>428</v>
      </c>
      <c r="C279" s="54">
        <f>+[2]Total!C99</f>
        <v>429</v>
      </c>
      <c r="D279" s="54">
        <f>+[2]Total!D99</f>
        <v>444</v>
      </c>
      <c r="E279" s="54">
        <f>+[2]Total!E99</f>
        <v>463</v>
      </c>
      <c r="F279" s="54">
        <f>+[2]Total!F99</f>
        <v>460</v>
      </c>
      <c r="G279" s="54"/>
      <c r="H279" s="54"/>
      <c r="I279" s="54"/>
      <c r="J279" s="54"/>
      <c r="K279" s="54"/>
      <c r="L279" s="54"/>
      <c r="M279" s="54"/>
      <c r="N279" s="54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</row>
    <row r="280" spans="1:28" x14ac:dyDescent="0.25">
      <c r="A280" s="4" t="s">
        <v>91</v>
      </c>
      <c r="B280" s="54">
        <f>+[2]Total!B100</f>
        <v>1139</v>
      </c>
      <c r="C280" s="54">
        <f>+[2]Total!C100</f>
        <v>1136</v>
      </c>
      <c r="D280" s="54">
        <f>+[2]Total!D100</f>
        <v>1166</v>
      </c>
      <c r="E280" s="54">
        <f>+[2]Total!E100</f>
        <v>1203</v>
      </c>
      <c r="F280" s="54">
        <f>+[2]Total!F100</f>
        <v>1219</v>
      </c>
      <c r="G280" s="54"/>
      <c r="H280" s="54"/>
      <c r="I280" s="54"/>
      <c r="J280" s="54"/>
      <c r="K280" s="54"/>
      <c r="L280" s="54"/>
      <c r="M280" s="54"/>
      <c r="N280" s="54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</row>
    <row r="281" spans="1:28" x14ac:dyDescent="0.25">
      <c r="A281" s="4" t="s">
        <v>92</v>
      </c>
      <c r="B281" s="54">
        <f>+[2]Total!B101</f>
        <v>991</v>
      </c>
      <c r="C281" s="54">
        <f>+[2]Total!C101</f>
        <v>986</v>
      </c>
      <c r="D281" s="54">
        <f>+[2]Total!D101</f>
        <v>998</v>
      </c>
      <c r="E281" s="54">
        <f>+[2]Total!E101</f>
        <v>1015</v>
      </c>
      <c r="F281" s="54">
        <f>+[2]Total!F101</f>
        <v>1045</v>
      </c>
      <c r="G281" s="54"/>
      <c r="H281" s="54"/>
      <c r="I281" s="54"/>
      <c r="J281" s="54"/>
      <c r="K281" s="54"/>
      <c r="L281" s="54"/>
      <c r="M281" s="54"/>
      <c r="N281" s="54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</row>
    <row r="282" spans="1:28" x14ac:dyDescent="0.25">
      <c r="A282" s="4" t="s">
        <v>93</v>
      </c>
      <c r="B282" s="54">
        <f>+[2]Total!B102</f>
        <v>3518</v>
      </c>
      <c r="C282" s="54">
        <f>+[2]Total!C102</f>
        <v>3510</v>
      </c>
      <c r="D282" s="54">
        <f>+[2]Total!D102</f>
        <v>3576</v>
      </c>
      <c r="E282" s="54">
        <f>+[2]Total!E102</f>
        <v>3617</v>
      </c>
      <c r="F282" s="54">
        <f>+[2]Total!F102</f>
        <v>3678</v>
      </c>
      <c r="G282" s="54"/>
      <c r="H282" s="54"/>
      <c r="I282" s="54"/>
      <c r="J282" s="54"/>
      <c r="K282" s="54"/>
      <c r="L282" s="54"/>
      <c r="M282" s="54"/>
      <c r="N282" s="54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</row>
    <row r="283" spans="1:28" x14ac:dyDescent="0.25">
      <c r="A283" s="4" t="s">
        <v>94</v>
      </c>
      <c r="B283" s="54">
        <f>+[2]Total!B103</f>
        <v>6478</v>
      </c>
      <c r="C283" s="54">
        <f>+[2]Total!C103</f>
        <v>6478</v>
      </c>
      <c r="D283" s="54">
        <f>+[2]Total!D103</f>
        <v>6604</v>
      </c>
      <c r="E283" s="54">
        <f>+[2]Total!E103</f>
        <v>6739</v>
      </c>
      <c r="F283" s="54">
        <f>+[2]Total!F103</f>
        <v>6783</v>
      </c>
      <c r="G283" s="54"/>
      <c r="H283" s="54"/>
      <c r="I283" s="54"/>
      <c r="J283" s="54"/>
      <c r="K283" s="54"/>
      <c r="L283" s="54"/>
      <c r="M283" s="54"/>
      <c r="N283" s="54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</row>
    <row r="284" spans="1:28" x14ac:dyDescent="0.25">
      <c r="A284" s="4" t="s">
        <v>95</v>
      </c>
      <c r="B284" s="54">
        <f>+[2]Total!B104</f>
        <v>998</v>
      </c>
      <c r="C284" s="54">
        <f>+[2]Total!C104</f>
        <v>997</v>
      </c>
      <c r="D284" s="54">
        <f>+[2]Total!D104</f>
        <v>1005</v>
      </c>
      <c r="E284" s="54">
        <f>+[2]Total!E104</f>
        <v>1010</v>
      </c>
      <c r="F284" s="54">
        <f>+[2]Total!F104</f>
        <v>1023</v>
      </c>
      <c r="G284" s="54"/>
      <c r="H284" s="54"/>
      <c r="I284" s="54"/>
      <c r="J284" s="54"/>
      <c r="K284" s="54"/>
      <c r="L284" s="54"/>
      <c r="M284" s="54"/>
      <c r="N284" s="54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</row>
    <row r="285" spans="1:28" x14ac:dyDescent="0.25">
      <c r="A285" s="4" t="s">
        <v>96</v>
      </c>
      <c r="B285" s="54">
        <f>+[2]Total!B105</f>
        <v>1603</v>
      </c>
      <c r="C285" s="54">
        <f>+[2]Total!C105</f>
        <v>1611</v>
      </c>
      <c r="D285" s="54">
        <f>+[2]Total!D105</f>
        <v>1648</v>
      </c>
      <c r="E285" s="54">
        <f>+[2]Total!E105</f>
        <v>1691</v>
      </c>
      <c r="F285" s="54">
        <f>+[2]Total!F105</f>
        <v>1722</v>
      </c>
      <c r="G285" s="54"/>
      <c r="H285" s="54"/>
      <c r="I285" s="54"/>
      <c r="J285" s="54"/>
      <c r="K285" s="54"/>
      <c r="L285" s="54"/>
      <c r="M285" s="54"/>
      <c r="N285" s="54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</row>
    <row r="286" spans="1:28" x14ac:dyDescent="0.25">
      <c r="A286" s="4" t="s">
        <v>97</v>
      </c>
      <c r="B286" s="54">
        <f>+[2]Total!B106</f>
        <v>1267</v>
      </c>
      <c r="C286" s="54">
        <f>+[2]Total!C106</f>
        <v>1270</v>
      </c>
      <c r="D286" s="54">
        <f>+[2]Total!D106</f>
        <v>1294</v>
      </c>
      <c r="E286" s="54">
        <f>+[2]Total!E106</f>
        <v>1329</v>
      </c>
      <c r="F286" s="54">
        <f>+[2]Total!F106</f>
        <v>1348</v>
      </c>
      <c r="G286" s="54"/>
      <c r="H286" s="54"/>
      <c r="I286" s="54"/>
      <c r="J286" s="54"/>
      <c r="K286" s="54"/>
      <c r="L286" s="54"/>
      <c r="M286" s="54"/>
      <c r="N286" s="54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</row>
    <row r="287" spans="1:28" x14ac:dyDescent="0.25">
      <c r="A287" s="4" t="s">
        <v>98</v>
      </c>
      <c r="B287" s="54">
        <f>+[2]Total!B107</f>
        <v>498</v>
      </c>
      <c r="C287" s="54">
        <f>+[2]Total!C107</f>
        <v>493</v>
      </c>
      <c r="D287" s="54">
        <f>+[2]Total!D107</f>
        <v>494</v>
      </c>
      <c r="E287" s="54">
        <f>+[2]Total!E107</f>
        <v>505</v>
      </c>
      <c r="F287" s="54">
        <f>+[2]Total!F107</f>
        <v>533</v>
      </c>
      <c r="G287" s="54"/>
      <c r="H287" s="54"/>
      <c r="I287" s="54"/>
      <c r="J287" s="54"/>
      <c r="K287" s="54"/>
      <c r="L287" s="54"/>
      <c r="M287" s="54"/>
      <c r="N287" s="54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</row>
    <row r="288" spans="1:28" x14ac:dyDescent="0.25">
      <c r="A288" s="4" t="s">
        <v>99</v>
      </c>
      <c r="B288" s="54">
        <f>+[2]Total!B108</f>
        <v>2482</v>
      </c>
      <c r="C288" s="54">
        <f>+[2]Total!C108</f>
        <v>2491</v>
      </c>
      <c r="D288" s="54">
        <f>+[2]Total!D108</f>
        <v>2538</v>
      </c>
      <c r="E288" s="54">
        <f>+[2]Total!E108</f>
        <v>2590</v>
      </c>
      <c r="F288" s="54">
        <f>+[2]Total!F108</f>
        <v>2576</v>
      </c>
      <c r="G288" s="54"/>
      <c r="H288" s="54"/>
      <c r="I288" s="54"/>
      <c r="J288" s="54"/>
      <c r="K288" s="54"/>
      <c r="L288" s="54"/>
      <c r="M288" s="54"/>
      <c r="N288" s="54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</row>
    <row r="289" spans="1:28" x14ac:dyDescent="0.25">
      <c r="A289" s="4" t="s">
        <v>100</v>
      </c>
      <c r="B289" s="54">
        <f>+[2]Total!B109</f>
        <v>1617</v>
      </c>
      <c r="C289" s="54">
        <f>+[2]Total!C109</f>
        <v>1633</v>
      </c>
      <c r="D289" s="54">
        <f>+[2]Total!D109</f>
        <v>1671</v>
      </c>
      <c r="E289" s="54">
        <f>+[2]Total!E109</f>
        <v>1707</v>
      </c>
      <c r="F289" s="54">
        <f>+[2]Total!F109</f>
        <v>1749</v>
      </c>
      <c r="G289" s="54"/>
      <c r="H289" s="54"/>
      <c r="I289" s="54"/>
      <c r="J289" s="54"/>
      <c r="K289" s="54"/>
      <c r="L289" s="54"/>
      <c r="M289" s="54"/>
      <c r="N289" s="54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</row>
    <row r="290" spans="1:28" x14ac:dyDescent="0.25">
      <c r="A290" s="4" t="s">
        <v>101</v>
      </c>
      <c r="B290" s="54">
        <f>+[2]Total!B110</f>
        <v>1168</v>
      </c>
      <c r="C290" s="54">
        <f>+[2]Total!C110</f>
        <v>1161</v>
      </c>
      <c r="D290" s="54">
        <f>+[2]Total!D110</f>
        <v>1174</v>
      </c>
      <c r="E290" s="54">
        <f>+[2]Total!E110</f>
        <v>1188</v>
      </c>
      <c r="F290" s="54">
        <f>+[2]Total!F110</f>
        <v>1229</v>
      </c>
      <c r="G290" s="54"/>
      <c r="H290" s="54"/>
      <c r="I290" s="54"/>
      <c r="J290" s="54"/>
      <c r="K290" s="54"/>
      <c r="L290" s="54"/>
      <c r="M290" s="54"/>
      <c r="N290" s="54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</row>
    <row r="291" spans="1:28" x14ac:dyDescent="0.25">
      <c r="A291" s="4" t="s">
        <v>102</v>
      </c>
      <c r="B291" s="54">
        <f>+[2]Total!B111</f>
        <v>101</v>
      </c>
      <c r="C291" s="54">
        <f>+[2]Total!C111</f>
        <v>103</v>
      </c>
      <c r="D291" s="54">
        <f>+[2]Total!D111</f>
        <v>102</v>
      </c>
      <c r="E291" s="54">
        <f>+[2]Total!E111</f>
        <v>98</v>
      </c>
      <c r="F291" s="54">
        <f>+[2]Total!F111</f>
        <v>98</v>
      </c>
      <c r="G291" s="54"/>
      <c r="H291" s="54"/>
      <c r="I291" s="54"/>
      <c r="J291" s="54"/>
      <c r="K291" s="54"/>
      <c r="L291" s="54"/>
      <c r="M291" s="54"/>
      <c r="N291" s="54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</row>
    <row r="292" spans="1:28" x14ac:dyDescent="0.25">
      <c r="A292" s="4" t="s">
        <v>103</v>
      </c>
      <c r="B292" s="54">
        <f>+[2]Total!B112</f>
        <v>540</v>
      </c>
      <c r="C292" s="54">
        <f>+[2]Total!C112</f>
        <v>544</v>
      </c>
      <c r="D292" s="54">
        <f>+[2]Total!D112</f>
        <v>562</v>
      </c>
      <c r="E292" s="54">
        <f>+[2]Total!E112</f>
        <v>575</v>
      </c>
      <c r="F292" s="54">
        <f>+[2]Total!F112</f>
        <v>588</v>
      </c>
      <c r="G292" s="54"/>
      <c r="H292" s="54"/>
      <c r="I292" s="54"/>
      <c r="J292" s="54"/>
      <c r="K292" s="54"/>
      <c r="L292" s="54"/>
      <c r="M292" s="54"/>
      <c r="N292" s="54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</row>
    <row r="293" spans="1:28" x14ac:dyDescent="0.25">
      <c r="A293" s="4" t="s">
        <v>104</v>
      </c>
      <c r="B293" s="54">
        <f>+[2]Total!B113</f>
        <v>99</v>
      </c>
      <c r="C293" s="54">
        <f>+[2]Total!C113</f>
        <v>103</v>
      </c>
      <c r="D293" s="54">
        <f>+[2]Total!D113</f>
        <v>110</v>
      </c>
      <c r="E293" s="54">
        <f>+[2]Total!E113</f>
        <v>109</v>
      </c>
      <c r="F293" s="54">
        <f>+[2]Total!F113</f>
        <v>110</v>
      </c>
      <c r="G293" s="54"/>
      <c r="H293" s="54"/>
      <c r="I293" s="54"/>
      <c r="J293" s="54"/>
      <c r="K293" s="54"/>
      <c r="L293" s="54"/>
      <c r="M293" s="54"/>
      <c r="N293" s="54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</row>
    <row r="294" spans="1:28" x14ac:dyDescent="0.25">
      <c r="A294" s="4" t="s">
        <v>105</v>
      </c>
      <c r="B294" s="54">
        <f>+[2]Total!B114</f>
        <v>61</v>
      </c>
      <c r="C294" s="54">
        <f>+[2]Total!C114</f>
        <v>69</v>
      </c>
      <c r="D294" s="54">
        <f>+[2]Total!D114</f>
        <v>71</v>
      </c>
      <c r="E294" s="54">
        <f>+[2]Total!E114</f>
        <v>70</v>
      </c>
      <c r="F294" s="54">
        <f>+[2]Total!F114</f>
        <v>71</v>
      </c>
      <c r="G294" s="54"/>
      <c r="H294" s="54"/>
      <c r="I294" s="54"/>
      <c r="J294" s="54"/>
      <c r="K294" s="54"/>
      <c r="L294" s="54"/>
      <c r="M294" s="54"/>
      <c r="N294" s="54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</row>
    <row r="295" spans="1:28" x14ac:dyDescent="0.25">
      <c r="A295" s="4"/>
      <c r="B295" s="54">
        <f>+[2]Total!B115</f>
        <v>0</v>
      </c>
      <c r="C295" s="54">
        <f>+[2]Total!C115</f>
        <v>0</v>
      </c>
      <c r="D295" s="54">
        <f>+[2]Total!D115</f>
        <v>0</v>
      </c>
      <c r="E295" s="54">
        <f>+[2]Total!E115</f>
        <v>0</v>
      </c>
      <c r="F295" s="54">
        <f>+[2]Total!F115</f>
        <v>0</v>
      </c>
      <c r="G295" s="54"/>
      <c r="H295" s="54"/>
      <c r="I295" s="54"/>
      <c r="J295" s="54"/>
      <c r="K295" s="54"/>
      <c r="L295" s="54"/>
      <c r="M295" s="54"/>
      <c r="N295" s="54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</row>
    <row r="296" spans="1:28" x14ac:dyDescent="0.25">
      <c r="A296" s="6" t="s">
        <v>106</v>
      </c>
      <c r="B296" s="6">
        <f>SUM(B297:B320)</f>
        <v>69467</v>
      </c>
      <c r="C296" s="6">
        <f t="shared" ref="C296" si="38">SUM(C297:C320)</f>
        <v>69518</v>
      </c>
      <c r="D296" s="6">
        <f t="shared" ref="D296" si="39">SUM(D297:D320)</f>
        <v>70886</v>
      </c>
      <c r="E296" s="6">
        <f t="shared" ref="E296" si="40">SUM(E297:E320)</f>
        <v>72376</v>
      </c>
      <c r="F296" s="6">
        <f t="shared" ref="F296" si="41">SUM(F297:F320)</f>
        <v>73826</v>
      </c>
      <c r="G296" s="6"/>
      <c r="H296" s="6"/>
      <c r="I296" s="6"/>
      <c r="J296" s="6"/>
      <c r="K296" s="6"/>
      <c r="L296" s="6"/>
      <c r="M296" s="6"/>
      <c r="N296" s="6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</row>
    <row r="297" spans="1:28" x14ac:dyDescent="0.25">
      <c r="A297" s="4" t="s">
        <v>107</v>
      </c>
      <c r="B297" s="54">
        <f>+[2]Total!B117</f>
        <v>29662</v>
      </c>
      <c r="C297" s="54">
        <f>+[2]Total!C117</f>
        <v>29670</v>
      </c>
      <c r="D297" s="54">
        <f>+[2]Total!D117</f>
        <v>30070</v>
      </c>
      <c r="E297" s="54">
        <f>+[2]Total!E117</f>
        <v>29974</v>
      </c>
      <c r="F297" s="54">
        <f>+[2]Total!F117</f>
        <v>31605</v>
      </c>
      <c r="G297" s="54"/>
      <c r="H297" s="54"/>
      <c r="I297" s="54"/>
      <c r="J297" s="54"/>
      <c r="K297" s="54"/>
      <c r="L297" s="54"/>
      <c r="M297" s="54"/>
      <c r="N297" s="54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</row>
    <row r="298" spans="1:28" x14ac:dyDescent="0.25">
      <c r="A298" s="4" t="s">
        <v>108</v>
      </c>
      <c r="B298" s="54">
        <f>+[2]Total!B118</f>
        <v>8671</v>
      </c>
      <c r="C298" s="54">
        <f>+[2]Total!C118</f>
        <v>8692</v>
      </c>
      <c r="D298" s="54">
        <f>+[2]Total!D118</f>
        <v>8865</v>
      </c>
      <c r="E298" s="54">
        <f>+[2]Total!E118</f>
        <v>8929</v>
      </c>
      <c r="F298" s="54">
        <f>+[2]Total!F118</f>
        <v>9372</v>
      </c>
      <c r="G298" s="54"/>
      <c r="H298" s="54"/>
      <c r="I298" s="54"/>
      <c r="J298" s="54"/>
      <c r="K298" s="54"/>
      <c r="L298" s="54"/>
      <c r="M298" s="54"/>
      <c r="N298" s="54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</row>
    <row r="299" spans="1:28" x14ac:dyDescent="0.25">
      <c r="A299" s="4" t="s">
        <v>109</v>
      </c>
      <c r="B299" s="54">
        <f>+[2]Total!B119</f>
        <v>3831</v>
      </c>
      <c r="C299" s="54">
        <f>+[2]Total!C119</f>
        <v>3825</v>
      </c>
      <c r="D299" s="54">
        <f>+[2]Total!D119</f>
        <v>3892</v>
      </c>
      <c r="E299" s="54">
        <f>+[2]Total!E119</f>
        <v>3984</v>
      </c>
      <c r="F299" s="54">
        <f>+[2]Total!F119</f>
        <v>4049</v>
      </c>
      <c r="G299" s="54"/>
      <c r="H299" s="54"/>
      <c r="I299" s="54"/>
      <c r="J299" s="54"/>
      <c r="K299" s="54"/>
      <c r="L299" s="54"/>
      <c r="M299" s="54"/>
      <c r="N299" s="54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</row>
    <row r="300" spans="1:28" x14ac:dyDescent="0.25">
      <c r="A300" s="4" t="s">
        <v>110</v>
      </c>
      <c r="B300" s="54">
        <f>+[2]Total!B120</f>
        <v>774</v>
      </c>
      <c r="C300" s="54">
        <f>+[2]Total!C120</f>
        <v>772</v>
      </c>
      <c r="D300" s="54">
        <f>+[2]Total!D120</f>
        <v>783</v>
      </c>
      <c r="E300" s="54">
        <f>+[2]Total!E120</f>
        <v>785</v>
      </c>
      <c r="F300" s="54">
        <f>+[2]Total!F120</f>
        <v>817</v>
      </c>
      <c r="G300" s="54"/>
      <c r="H300" s="54"/>
      <c r="I300" s="54"/>
      <c r="J300" s="54"/>
      <c r="K300" s="54"/>
      <c r="L300" s="54"/>
      <c r="M300" s="54"/>
      <c r="N300" s="54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</row>
    <row r="301" spans="1:28" x14ac:dyDescent="0.25">
      <c r="A301" s="4" t="s">
        <v>111</v>
      </c>
      <c r="B301" s="54">
        <f>+[2]Total!B121</f>
        <v>382</v>
      </c>
      <c r="C301" s="54">
        <f>+[2]Total!C121</f>
        <v>378</v>
      </c>
      <c r="D301" s="54">
        <f>+[2]Total!D121</f>
        <v>388</v>
      </c>
      <c r="E301" s="54">
        <f>+[2]Total!E121</f>
        <v>394</v>
      </c>
      <c r="F301" s="54">
        <f>+[2]Total!F121</f>
        <v>418</v>
      </c>
      <c r="G301" s="54"/>
      <c r="H301" s="54"/>
      <c r="I301" s="54"/>
      <c r="J301" s="54"/>
      <c r="K301" s="54"/>
      <c r="L301" s="54"/>
      <c r="M301" s="54"/>
      <c r="N301" s="54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</row>
    <row r="302" spans="1:28" x14ac:dyDescent="0.25">
      <c r="A302" s="4" t="s">
        <v>112</v>
      </c>
      <c r="B302" s="54">
        <f>+[2]Total!B122</f>
        <v>1664</v>
      </c>
      <c r="C302" s="54">
        <f>+[2]Total!C122</f>
        <v>1667</v>
      </c>
      <c r="D302" s="54">
        <f>+[2]Total!D122</f>
        <v>1682</v>
      </c>
      <c r="E302" s="54">
        <f>+[2]Total!E122</f>
        <v>1688</v>
      </c>
      <c r="F302" s="54">
        <f>+[2]Total!F122</f>
        <v>1709</v>
      </c>
      <c r="G302" s="54"/>
      <c r="H302" s="54"/>
      <c r="I302" s="54"/>
      <c r="J302" s="54"/>
      <c r="K302" s="54"/>
      <c r="L302" s="54"/>
      <c r="M302" s="54"/>
      <c r="N302" s="54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</row>
    <row r="303" spans="1:28" x14ac:dyDescent="0.25">
      <c r="A303" s="4" t="s">
        <v>113</v>
      </c>
      <c r="B303" s="54">
        <f>+[2]Total!B123</f>
        <v>5042</v>
      </c>
      <c r="C303" s="54">
        <f>+[2]Total!C123</f>
        <v>5052</v>
      </c>
      <c r="D303" s="54">
        <f>+[2]Total!D123</f>
        <v>5191</v>
      </c>
      <c r="E303" s="54">
        <f>+[2]Total!E123</f>
        <v>5618</v>
      </c>
      <c r="F303" s="54">
        <f>+[2]Total!F123</f>
        <v>5239</v>
      </c>
      <c r="G303" s="54"/>
      <c r="H303" s="54"/>
      <c r="I303" s="54"/>
      <c r="J303" s="54"/>
      <c r="K303" s="54"/>
      <c r="L303" s="54"/>
      <c r="M303" s="54"/>
      <c r="N303" s="54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</row>
    <row r="304" spans="1:28" x14ac:dyDescent="0.25">
      <c r="A304" s="4" t="s">
        <v>114</v>
      </c>
      <c r="B304" s="54">
        <f>+[2]Total!B124</f>
        <v>1050</v>
      </c>
      <c r="C304" s="54">
        <f>+[2]Total!C124</f>
        <v>1053</v>
      </c>
      <c r="D304" s="54">
        <f>+[2]Total!D124</f>
        <v>1082</v>
      </c>
      <c r="E304" s="54">
        <f>+[2]Total!E124</f>
        <v>1164</v>
      </c>
      <c r="F304" s="54">
        <f>+[2]Total!F124</f>
        <v>1105</v>
      </c>
      <c r="G304" s="54"/>
      <c r="H304" s="54"/>
      <c r="I304" s="54"/>
      <c r="J304" s="54"/>
      <c r="K304" s="54"/>
      <c r="L304" s="54"/>
      <c r="M304" s="54"/>
      <c r="N304" s="54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</row>
    <row r="305" spans="1:28" x14ac:dyDescent="0.25">
      <c r="A305" s="4" t="s">
        <v>115</v>
      </c>
      <c r="B305" s="54">
        <f>+[2]Total!B125</f>
        <v>1251</v>
      </c>
      <c r="C305" s="54">
        <f>+[2]Total!C125</f>
        <v>1251</v>
      </c>
      <c r="D305" s="54">
        <f>+[2]Total!D125</f>
        <v>1300</v>
      </c>
      <c r="E305" s="54">
        <f>+[2]Total!E125</f>
        <v>1391</v>
      </c>
      <c r="F305" s="54">
        <f>+[2]Total!F125</f>
        <v>1365</v>
      </c>
      <c r="G305" s="54"/>
      <c r="H305" s="54"/>
      <c r="I305" s="54"/>
      <c r="J305" s="54"/>
      <c r="K305" s="54"/>
      <c r="L305" s="54"/>
      <c r="M305" s="54"/>
      <c r="N305" s="54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</row>
    <row r="306" spans="1:28" x14ac:dyDescent="0.25">
      <c r="A306" s="4" t="s">
        <v>116</v>
      </c>
      <c r="B306" s="54">
        <f>+[2]Total!B126</f>
        <v>1036</v>
      </c>
      <c r="C306" s="54">
        <f>+[2]Total!C126</f>
        <v>1039</v>
      </c>
      <c r="D306" s="54">
        <f>+[2]Total!D126</f>
        <v>1068</v>
      </c>
      <c r="E306" s="54">
        <f>+[2]Total!E126</f>
        <v>1091</v>
      </c>
      <c r="F306" s="54">
        <f>+[2]Total!F126</f>
        <v>1121</v>
      </c>
      <c r="G306" s="54"/>
      <c r="H306" s="54"/>
      <c r="I306" s="54"/>
      <c r="J306" s="54"/>
      <c r="K306" s="54"/>
      <c r="L306" s="54"/>
      <c r="M306" s="54"/>
      <c r="N306" s="54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</row>
    <row r="307" spans="1:28" x14ac:dyDescent="0.25">
      <c r="A307" s="4" t="s">
        <v>117</v>
      </c>
      <c r="B307" s="54">
        <f>+[2]Total!B127</f>
        <v>2144</v>
      </c>
      <c r="C307" s="54">
        <f>+[2]Total!C127</f>
        <v>2152</v>
      </c>
      <c r="D307" s="54">
        <f>+[2]Total!D127</f>
        <v>2218</v>
      </c>
      <c r="E307" s="54">
        <f>+[2]Total!E127</f>
        <v>2301</v>
      </c>
      <c r="F307" s="54">
        <f>+[2]Total!F127</f>
        <v>2298</v>
      </c>
      <c r="G307" s="54"/>
      <c r="H307" s="54"/>
      <c r="I307" s="54"/>
      <c r="J307" s="54"/>
      <c r="K307" s="54"/>
      <c r="L307" s="54"/>
      <c r="M307" s="54"/>
      <c r="N307" s="54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</row>
    <row r="308" spans="1:28" x14ac:dyDescent="0.25">
      <c r="A308" s="4" t="s">
        <v>118</v>
      </c>
      <c r="B308" s="54">
        <f>+[2]Total!B128</f>
        <v>2388</v>
      </c>
      <c r="C308" s="54">
        <f>+[2]Total!C128</f>
        <v>2394</v>
      </c>
      <c r="D308" s="54">
        <f>+[2]Total!D128</f>
        <v>2448</v>
      </c>
      <c r="E308" s="54">
        <f>+[2]Total!E128</f>
        <v>2540</v>
      </c>
      <c r="F308" s="54">
        <f>+[2]Total!F128</f>
        <v>2524</v>
      </c>
      <c r="G308" s="54"/>
      <c r="H308" s="54"/>
      <c r="I308" s="54"/>
      <c r="J308" s="54"/>
      <c r="K308" s="54"/>
      <c r="L308" s="54"/>
      <c r="M308" s="54"/>
      <c r="N308" s="54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</row>
    <row r="309" spans="1:28" x14ac:dyDescent="0.25">
      <c r="A309" s="4" t="s">
        <v>119</v>
      </c>
      <c r="B309" s="54">
        <f>+[2]Total!B129</f>
        <v>2617</v>
      </c>
      <c r="C309" s="54">
        <f>+[2]Total!C129</f>
        <v>2638</v>
      </c>
      <c r="D309" s="54">
        <f>+[2]Total!D129</f>
        <v>2766</v>
      </c>
      <c r="E309" s="54">
        <f>+[2]Total!E129</f>
        <v>3146</v>
      </c>
      <c r="F309" s="54">
        <f>+[2]Total!F129</f>
        <v>2796</v>
      </c>
      <c r="G309" s="54"/>
      <c r="H309" s="54"/>
      <c r="I309" s="54"/>
      <c r="J309" s="54"/>
      <c r="K309" s="54"/>
      <c r="L309" s="54"/>
      <c r="M309" s="54"/>
      <c r="N309" s="54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</row>
    <row r="310" spans="1:28" x14ac:dyDescent="0.25">
      <c r="A310" s="4" t="s">
        <v>120</v>
      </c>
      <c r="B310" s="54">
        <f>+[2]Total!B130</f>
        <v>776</v>
      </c>
      <c r="C310" s="54">
        <f>+[2]Total!C130</f>
        <v>766</v>
      </c>
      <c r="D310" s="54">
        <f>+[2]Total!D130</f>
        <v>772</v>
      </c>
      <c r="E310" s="54">
        <f>+[2]Total!E130</f>
        <v>792</v>
      </c>
      <c r="F310" s="54">
        <f>+[2]Total!F130</f>
        <v>772</v>
      </c>
      <c r="G310" s="54"/>
      <c r="H310" s="54"/>
      <c r="I310" s="54"/>
      <c r="J310" s="54"/>
      <c r="K310" s="54"/>
      <c r="L310" s="54"/>
      <c r="M310" s="54"/>
      <c r="N310" s="54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</row>
    <row r="311" spans="1:28" x14ac:dyDescent="0.25">
      <c r="A311" s="4" t="s">
        <v>121</v>
      </c>
      <c r="B311" s="54">
        <f>+[2]Total!B131</f>
        <v>924</v>
      </c>
      <c r="C311" s="54">
        <f>+[2]Total!C131</f>
        <v>925</v>
      </c>
      <c r="D311" s="54">
        <f>+[2]Total!D131</f>
        <v>953</v>
      </c>
      <c r="E311" s="54">
        <f>+[2]Total!E131</f>
        <v>1015</v>
      </c>
      <c r="F311" s="54">
        <f>+[2]Total!F131</f>
        <v>965</v>
      </c>
      <c r="G311" s="54"/>
      <c r="H311" s="54"/>
      <c r="I311" s="54"/>
      <c r="J311" s="54"/>
      <c r="K311" s="54"/>
      <c r="L311" s="54"/>
      <c r="M311" s="54"/>
      <c r="N311" s="54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</row>
    <row r="312" spans="1:28" x14ac:dyDescent="0.25">
      <c r="A312" s="4" t="s">
        <v>122</v>
      </c>
      <c r="B312" s="54">
        <f>+[2]Total!B132</f>
        <v>1603</v>
      </c>
      <c r="C312" s="54">
        <f>+[2]Total!C132</f>
        <v>1602</v>
      </c>
      <c r="D312" s="54">
        <f>+[2]Total!D132</f>
        <v>1662</v>
      </c>
      <c r="E312" s="54">
        <f>+[2]Total!E132</f>
        <v>1733</v>
      </c>
      <c r="F312" s="54">
        <f>+[2]Total!F132</f>
        <v>1705</v>
      </c>
      <c r="G312" s="54"/>
      <c r="H312" s="54"/>
      <c r="I312" s="54"/>
      <c r="J312" s="54"/>
      <c r="K312" s="54"/>
      <c r="L312" s="54"/>
      <c r="M312" s="54"/>
      <c r="N312" s="54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</row>
    <row r="313" spans="1:28" x14ac:dyDescent="0.25">
      <c r="A313" s="4" t="s">
        <v>123</v>
      </c>
      <c r="B313" s="54">
        <f>+[2]Total!B133</f>
        <v>689</v>
      </c>
      <c r="C313" s="54">
        <f>+[2]Total!C133</f>
        <v>698</v>
      </c>
      <c r="D313" s="54">
        <f>+[2]Total!D133</f>
        <v>712</v>
      </c>
      <c r="E313" s="54">
        <f>+[2]Total!E133</f>
        <v>705</v>
      </c>
      <c r="F313" s="54">
        <f>+[2]Total!F133</f>
        <v>726</v>
      </c>
      <c r="G313" s="54"/>
      <c r="H313" s="54"/>
      <c r="I313" s="54"/>
      <c r="J313" s="54"/>
      <c r="K313" s="54"/>
      <c r="L313" s="54"/>
      <c r="M313" s="54"/>
      <c r="N313" s="54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</row>
    <row r="314" spans="1:28" x14ac:dyDescent="0.25">
      <c r="A314" s="4" t="s">
        <v>124</v>
      </c>
      <c r="B314" s="54">
        <f>+[2]Total!B134</f>
        <v>730</v>
      </c>
      <c r="C314" s="54">
        <f>+[2]Total!C134</f>
        <v>729</v>
      </c>
      <c r="D314" s="54">
        <f>+[2]Total!D134</f>
        <v>741</v>
      </c>
      <c r="E314" s="54">
        <f>+[2]Total!E134</f>
        <v>771</v>
      </c>
      <c r="F314" s="54">
        <f>+[2]Total!F134</f>
        <v>794</v>
      </c>
      <c r="G314" s="54"/>
      <c r="H314" s="54"/>
      <c r="I314" s="54"/>
      <c r="J314" s="54"/>
      <c r="K314" s="54"/>
      <c r="L314" s="54"/>
      <c r="M314" s="54"/>
      <c r="N314" s="54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</row>
    <row r="315" spans="1:28" x14ac:dyDescent="0.25">
      <c r="A315" s="4" t="s">
        <v>125</v>
      </c>
      <c r="B315" s="54">
        <f>+[2]Total!B135</f>
        <v>1437</v>
      </c>
      <c r="C315" s="54">
        <f>+[2]Total!C135</f>
        <v>1435</v>
      </c>
      <c r="D315" s="54">
        <f>+[2]Total!D135</f>
        <v>1468</v>
      </c>
      <c r="E315" s="54">
        <f>+[2]Total!E135</f>
        <v>1471</v>
      </c>
      <c r="F315" s="54">
        <f>+[2]Total!F135</f>
        <v>1510</v>
      </c>
      <c r="G315" s="54"/>
      <c r="H315" s="54"/>
      <c r="I315" s="54"/>
      <c r="J315" s="54"/>
      <c r="K315" s="54"/>
      <c r="L315" s="54"/>
      <c r="M315" s="54"/>
      <c r="N315" s="54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</row>
    <row r="316" spans="1:28" x14ac:dyDescent="0.25">
      <c r="A316" s="4" t="s">
        <v>126</v>
      </c>
      <c r="B316" s="54">
        <f>+[2]Total!B136</f>
        <v>692</v>
      </c>
      <c r="C316" s="54">
        <f>+[2]Total!C136</f>
        <v>677</v>
      </c>
      <c r="D316" s="54">
        <f>+[2]Total!D136</f>
        <v>687</v>
      </c>
      <c r="E316" s="54">
        <f>+[2]Total!E136</f>
        <v>717</v>
      </c>
      <c r="F316" s="54">
        <f>+[2]Total!F136</f>
        <v>727</v>
      </c>
      <c r="G316" s="54"/>
      <c r="H316" s="54"/>
      <c r="I316" s="54"/>
      <c r="J316" s="54"/>
      <c r="K316" s="54"/>
      <c r="L316" s="54"/>
      <c r="M316" s="54"/>
      <c r="N316" s="54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</row>
    <row r="317" spans="1:28" x14ac:dyDescent="0.25">
      <c r="A317" s="4" t="s">
        <v>127</v>
      </c>
      <c r="B317" s="54">
        <f>+[2]Total!B137</f>
        <v>1835</v>
      </c>
      <c r="C317" s="54">
        <f>+[2]Total!C137</f>
        <v>1840</v>
      </c>
      <c r="D317" s="54">
        <f>+[2]Total!D137</f>
        <v>1884</v>
      </c>
      <c r="E317" s="54">
        <f>+[2]Total!E137</f>
        <v>1962</v>
      </c>
      <c r="F317" s="54">
        <f>+[2]Total!F137</f>
        <v>1944</v>
      </c>
      <c r="G317" s="54"/>
      <c r="H317" s="54"/>
      <c r="I317" s="54"/>
      <c r="J317" s="54"/>
      <c r="K317" s="54"/>
      <c r="L317" s="54"/>
      <c r="M317" s="54"/>
      <c r="N317" s="54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</row>
    <row r="318" spans="1:28" x14ac:dyDescent="0.25">
      <c r="A318" s="4" t="s">
        <v>128</v>
      </c>
      <c r="B318" s="54">
        <f>+[2]Total!B138</f>
        <v>47</v>
      </c>
      <c r="C318" s="54">
        <f>+[2]Total!C138</f>
        <v>46</v>
      </c>
      <c r="D318" s="54">
        <f>+[2]Total!D138</f>
        <v>43</v>
      </c>
      <c r="E318" s="54">
        <f>+[2]Total!E138</f>
        <v>34</v>
      </c>
      <c r="F318" s="54">
        <f>+[2]Total!F138</f>
        <v>51</v>
      </c>
      <c r="G318" s="54"/>
      <c r="H318" s="54"/>
      <c r="I318" s="54"/>
      <c r="J318" s="54"/>
      <c r="K318" s="54"/>
      <c r="L318" s="54"/>
      <c r="M318" s="54"/>
      <c r="N318" s="54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</row>
    <row r="319" spans="1:28" x14ac:dyDescent="0.25">
      <c r="A319" s="4" t="s">
        <v>129</v>
      </c>
      <c r="B319" s="54">
        <f>+[2]Total!B139</f>
        <v>222</v>
      </c>
      <c r="C319" s="54">
        <f>+[2]Total!C139</f>
        <v>217</v>
      </c>
      <c r="D319" s="54">
        <f>+[2]Total!D139</f>
        <v>211</v>
      </c>
      <c r="E319" s="54">
        <f>+[2]Total!E139</f>
        <v>171</v>
      </c>
      <c r="F319" s="54">
        <f>+[2]Total!F139</f>
        <v>214</v>
      </c>
      <c r="G319" s="54"/>
      <c r="H319" s="54"/>
      <c r="I319" s="54"/>
      <c r="J319" s="54"/>
      <c r="K319" s="54"/>
      <c r="L319" s="54"/>
      <c r="M319" s="54"/>
      <c r="N319" s="54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</row>
    <row r="320" spans="1:28" x14ac:dyDescent="0.25">
      <c r="A320" s="4"/>
      <c r="B320" s="54">
        <f>+[2]Total!B140</f>
        <v>0</v>
      </c>
      <c r="C320" s="54">
        <f>+[2]Total!C140</f>
        <v>0</v>
      </c>
      <c r="D320" s="54">
        <f>+[2]Total!D140</f>
        <v>0</v>
      </c>
      <c r="E320" s="54">
        <f>+[2]Total!E140</f>
        <v>0</v>
      </c>
      <c r="F320" s="54">
        <f>+[2]Total!F140</f>
        <v>0</v>
      </c>
      <c r="G320" s="54"/>
      <c r="H320" s="54"/>
      <c r="I320" s="54"/>
      <c r="J320" s="54"/>
      <c r="K320" s="54"/>
      <c r="L320" s="54"/>
      <c r="M320" s="54"/>
      <c r="N320" s="54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</row>
    <row r="321" spans="1:28" x14ac:dyDescent="0.25">
      <c r="A321" s="6" t="s">
        <v>130</v>
      </c>
      <c r="B321" s="6">
        <f>SUM(B322:B339)</f>
        <v>26018</v>
      </c>
      <c r="C321" s="6">
        <f t="shared" ref="C321" si="42">SUM(C322:C339)</f>
        <v>26105</v>
      </c>
      <c r="D321" s="6">
        <f t="shared" ref="D321" si="43">SUM(D322:D339)</f>
        <v>26793</v>
      </c>
      <c r="E321" s="6">
        <f t="shared" ref="E321" si="44">SUM(E322:E339)</f>
        <v>27572</v>
      </c>
      <c r="F321" s="6">
        <f t="shared" ref="F321" si="45">SUM(F322:F339)</f>
        <v>28277</v>
      </c>
      <c r="G321" s="6"/>
      <c r="H321" s="6"/>
      <c r="I321" s="6"/>
      <c r="J321" s="6"/>
      <c r="K321" s="6"/>
      <c r="L321" s="6"/>
      <c r="M321" s="6"/>
      <c r="N321" s="6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</row>
    <row r="322" spans="1:28" x14ac:dyDescent="0.25">
      <c r="A322" s="4" t="s">
        <v>131</v>
      </c>
      <c r="B322" s="54">
        <f>+[2]Total!B142</f>
        <v>9507</v>
      </c>
      <c r="C322" s="54">
        <f>+[2]Total!C142</f>
        <v>9493</v>
      </c>
      <c r="D322" s="54">
        <f>+[2]Total!D142</f>
        <v>9609</v>
      </c>
      <c r="E322" s="54">
        <f>+[2]Total!E142</f>
        <v>9629</v>
      </c>
      <c r="F322" s="54">
        <f>+[2]Total!F142</f>
        <v>9917</v>
      </c>
      <c r="G322" s="54"/>
      <c r="H322" s="54"/>
      <c r="I322" s="54"/>
      <c r="J322" s="54"/>
      <c r="K322" s="54"/>
      <c r="L322" s="54"/>
      <c r="M322" s="54"/>
      <c r="N322" s="54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</row>
    <row r="323" spans="1:28" x14ac:dyDescent="0.25">
      <c r="A323" s="4" t="s">
        <v>132</v>
      </c>
      <c r="B323" s="54">
        <f>+[2]Total!B143</f>
        <v>893</v>
      </c>
      <c r="C323" s="54">
        <f>+[2]Total!C143</f>
        <v>897</v>
      </c>
      <c r="D323" s="54">
        <f>+[2]Total!D143</f>
        <v>927</v>
      </c>
      <c r="E323" s="54">
        <f>+[2]Total!E143</f>
        <v>1002</v>
      </c>
      <c r="F323" s="54">
        <f>+[2]Total!F143</f>
        <v>981</v>
      </c>
      <c r="G323" s="54"/>
      <c r="H323" s="54"/>
      <c r="I323" s="54"/>
      <c r="J323" s="54"/>
      <c r="K323" s="54"/>
      <c r="L323" s="54"/>
      <c r="M323" s="54"/>
      <c r="N323" s="54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</row>
    <row r="324" spans="1:28" x14ac:dyDescent="0.25">
      <c r="A324" s="4" t="s">
        <v>133</v>
      </c>
      <c r="B324" s="54">
        <f>+[2]Total!B144</f>
        <v>852</v>
      </c>
      <c r="C324" s="54">
        <f>+[2]Total!C144</f>
        <v>871</v>
      </c>
      <c r="D324" s="54">
        <f>+[2]Total!D144</f>
        <v>889</v>
      </c>
      <c r="E324" s="54">
        <f>+[2]Total!E144</f>
        <v>935</v>
      </c>
      <c r="F324" s="54">
        <f>+[2]Total!F144</f>
        <v>959</v>
      </c>
      <c r="G324" s="54"/>
      <c r="H324" s="54"/>
      <c r="I324" s="54"/>
      <c r="J324" s="54"/>
      <c r="K324" s="54"/>
      <c r="L324" s="54"/>
      <c r="M324" s="54"/>
      <c r="N324" s="54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</row>
    <row r="325" spans="1:28" x14ac:dyDescent="0.25">
      <c r="A325" s="4" t="s">
        <v>134</v>
      </c>
      <c r="B325" s="54">
        <f>+[2]Total!B145</f>
        <v>1770</v>
      </c>
      <c r="C325" s="54">
        <f>+[2]Total!C145</f>
        <v>1774</v>
      </c>
      <c r="D325" s="54">
        <f>+[2]Total!D145</f>
        <v>1796</v>
      </c>
      <c r="E325" s="54">
        <f>+[2]Total!E145</f>
        <v>1825</v>
      </c>
      <c r="F325" s="54">
        <f>+[2]Total!F145</f>
        <v>1891</v>
      </c>
      <c r="G325" s="54"/>
      <c r="H325" s="54"/>
      <c r="I325" s="54"/>
      <c r="J325" s="54"/>
      <c r="K325" s="54"/>
      <c r="L325" s="54"/>
      <c r="M325" s="54"/>
      <c r="N325" s="54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</row>
    <row r="326" spans="1:28" x14ac:dyDescent="0.25">
      <c r="A326" s="4" t="s">
        <v>135</v>
      </c>
      <c r="B326" s="54">
        <f>+[2]Total!B146</f>
        <v>22</v>
      </c>
      <c r="C326" s="54">
        <f>+[2]Total!C146</f>
        <v>22</v>
      </c>
      <c r="D326" s="54">
        <f>+[2]Total!D146</f>
        <v>22</v>
      </c>
      <c r="E326" s="54">
        <f>+[2]Total!E146</f>
        <v>26</v>
      </c>
      <c r="F326" s="54">
        <f>+[2]Total!F146</f>
        <v>34</v>
      </c>
      <c r="G326" s="54"/>
      <c r="H326" s="54"/>
      <c r="I326" s="54"/>
      <c r="J326" s="54"/>
      <c r="K326" s="54"/>
      <c r="L326" s="54"/>
      <c r="M326" s="54"/>
      <c r="N326" s="54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</row>
    <row r="327" spans="1:28" x14ac:dyDescent="0.25">
      <c r="A327" s="4" t="s">
        <v>136</v>
      </c>
      <c r="B327" s="54">
        <f>+[2]Total!B147</f>
        <v>500</v>
      </c>
      <c r="C327" s="54">
        <f>+[2]Total!C147</f>
        <v>502</v>
      </c>
      <c r="D327" s="54">
        <f>+[2]Total!D147</f>
        <v>515</v>
      </c>
      <c r="E327" s="54">
        <f>+[2]Total!E147</f>
        <v>521</v>
      </c>
      <c r="F327" s="54">
        <f>+[2]Total!F147</f>
        <v>555</v>
      </c>
      <c r="G327" s="54"/>
      <c r="H327" s="54"/>
      <c r="I327" s="54"/>
      <c r="J327" s="54"/>
      <c r="K327" s="54"/>
      <c r="L327" s="54"/>
      <c r="M327" s="54"/>
      <c r="N327" s="54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</row>
    <row r="328" spans="1:28" x14ac:dyDescent="0.25">
      <c r="A328" s="4" t="s">
        <v>137</v>
      </c>
      <c r="B328" s="54">
        <f>+[2]Total!B148</f>
        <v>525</v>
      </c>
      <c r="C328" s="54">
        <f>+[2]Total!C148</f>
        <v>547</v>
      </c>
      <c r="D328" s="54">
        <f>+[2]Total!D148</f>
        <v>603</v>
      </c>
      <c r="E328" s="54">
        <f>+[2]Total!E148</f>
        <v>795</v>
      </c>
      <c r="F328" s="54">
        <f>+[2]Total!F148</f>
        <v>638</v>
      </c>
      <c r="G328" s="54"/>
      <c r="H328" s="54"/>
      <c r="I328" s="54"/>
      <c r="J328" s="54"/>
      <c r="K328" s="54"/>
      <c r="L328" s="54"/>
      <c r="M328" s="54"/>
      <c r="N328" s="54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</row>
    <row r="329" spans="1:28" x14ac:dyDescent="0.25">
      <c r="A329" s="4" t="s">
        <v>138</v>
      </c>
      <c r="B329" s="54">
        <f>+[2]Total!B149</f>
        <v>359</v>
      </c>
      <c r="C329" s="54">
        <f>+[2]Total!C149</f>
        <v>361</v>
      </c>
      <c r="D329" s="54">
        <f>+[2]Total!D149</f>
        <v>372</v>
      </c>
      <c r="E329" s="54">
        <f>+[2]Total!E149</f>
        <v>395</v>
      </c>
      <c r="F329" s="54">
        <f>+[2]Total!F149</f>
        <v>363</v>
      </c>
      <c r="G329" s="54"/>
      <c r="H329" s="54"/>
      <c r="I329" s="54"/>
      <c r="J329" s="54"/>
      <c r="K329" s="54"/>
      <c r="L329" s="54"/>
      <c r="M329" s="54"/>
      <c r="N329" s="54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</row>
    <row r="330" spans="1:28" x14ac:dyDescent="0.25">
      <c r="A330" s="4" t="s">
        <v>139</v>
      </c>
      <c r="B330" s="54">
        <f>+[2]Total!B150</f>
        <v>668</v>
      </c>
      <c r="C330" s="54">
        <f>+[2]Total!C150</f>
        <v>675</v>
      </c>
      <c r="D330" s="54">
        <f>+[2]Total!D150</f>
        <v>675</v>
      </c>
      <c r="E330" s="54">
        <f>+[2]Total!E150</f>
        <v>642</v>
      </c>
      <c r="F330" s="54">
        <f>+[2]Total!F150</f>
        <v>706</v>
      </c>
      <c r="G330" s="54"/>
      <c r="H330" s="54"/>
      <c r="I330" s="54"/>
      <c r="J330" s="54"/>
      <c r="K330" s="54"/>
      <c r="L330" s="54"/>
      <c r="M330" s="54"/>
      <c r="N330" s="54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</row>
    <row r="331" spans="1:28" x14ac:dyDescent="0.25">
      <c r="A331" s="4" t="s">
        <v>140</v>
      </c>
      <c r="B331" s="54">
        <f>+[2]Total!B151</f>
        <v>4665</v>
      </c>
      <c r="C331" s="54">
        <f>+[2]Total!C151</f>
        <v>4662</v>
      </c>
      <c r="D331" s="54">
        <f>+[2]Total!D151</f>
        <v>4841</v>
      </c>
      <c r="E331" s="54">
        <f>+[2]Total!E151</f>
        <v>5003</v>
      </c>
      <c r="F331" s="54">
        <f>+[2]Total!F151</f>
        <v>5164</v>
      </c>
      <c r="G331" s="54"/>
      <c r="H331" s="54"/>
      <c r="I331" s="54"/>
      <c r="J331" s="54"/>
      <c r="K331" s="54"/>
      <c r="L331" s="54"/>
      <c r="M331" s="54"/>
      <c r="N331" s="54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</row>
    <row r="332" spans="1:28" x14ac:dyDescent="0.25">
      <c r="A332" s="4" t="s">
        <v>141</v>
      </c>
      <c r="B332" s="54">
        <f>+[2]Total!B152</f>
        <v>3294</v>
      </c>
      <c r="C332" s="54">
        <f>+[2]Total!C152</f>
        <v>3300</v>
      </c>
      <c r="D332" s="54">
        <f>+[2]Total!D152</f>
        <v>3460</v>
      </c>
      <c r="E332" s="54">
        <f>+[2]Total!E152</f>
        <v>3629</v>
      </c>
      <c r="F332" s="54">
        <f>+[2]Total!F152</f>
        <v>3787</v>
      </c>
      <c r="G332" s="54"/>
      <c r="H332" s="54"/>
      <c r="I332" s="54"/>
      <c r="J332" s="54"/>
      <c r="K332" s="54"/>
      <c r="L332" s="54"/>
      <c r="M332" s="54"/>
      <c r="N332" s="54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</row>
    <row r="333" spans="1:28" x14ac:dyDescent="0.25">
      <c r="A333" s="4" t="s">
        <v>142</v>
      </c>
      <c r="B333" s="54">
        <f>+[2]Total!B153</f>
        <v>73</v>
      </c>
      <c r="C333" s="54">
        <f>+[2]Total!C153</f>
        <v>79</v>
      </c>
      <c r="D333" s="54">
        <f>+[2]Total!D153</f>
        <v>81</v>
      </c>
      <c r="E333" s="54">
        <f>+[2]Total!E153</f>
        <v>88</v>
      </c>
      <c r="F333" s="54">
        <f>+[2]Total!F153</f>
        <v>86</v>
      </c>
      <c r="G333" s="54"/>
      <c r="H333" s="54"/>
      <c r="I333" s="54"/>
      <c r="J333" s="54"/>
      <c r="K333" s="54"/>
      <c r="L333" s="54"/>
      <c r="M333" s="54"/>
      <c r="N333" s="54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</row>
    <row r="334" spans="1:28" x14ac:dyDescent="0.25">
      <c r="A334" s="4" t="s">
        <v>143</v>
      </c>
      <c r="B334" s="54">
        <f>+[2]Total!B154</f>
        <v>1164</v>
      </c>
      <c r="C334" s="54">
        <f>+[2]Total!C154</f>
        <v>1175</v>
      </c>
      <c r="D334" s="54">
        <f>+[2]Total!D154</f>
        <v>1226</v>
      </c>
      <c r="E334" s="54">
        <f>+[2]Total!E154</f>
        <v>1326</v>
      </c>
      <c r="F334" s="54">
        <f>+[2]Total!F154</f>
        <v>1291</v>
      </c>
      <c r="G334" s="54"/>
      <c r="H334" s="54"/>
      <c r="I334" s="54"/>
      <c r="J334" s="54"/>
      <c r="K334" s="54"/>
      <c r="L334" s="54"/>
      <c r="M334" s="54"/>
      <c r="N334" s="54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</row>
    <row r="335" spans="1:28" x14ac:dyDescent="0.25">
      <c r="A335" s="4" t="s">
        <v>144</v>
      </c>
      <c r="B335" s="54">
        <f>+[2]Total!B155</f>
        <v>279</v>
      </c>
      <c r="C335" s="54">
        <f>+[2]Total!C155</f>
        <v>281</v>
      </c>
      <c r="D335" s="54">
        <f>+[2]Total!D155</f>
        <v>288</v>
      </c>
      <c r="E335" s="54">
        <f>+[2]Total!E155</f>
        <v>293</v>
      </c>
      <c r="F335" s="54">
        <f>+[2]Total!F155</f>
        <v>334</v>
      </c>
      <c r="G335" s="54"/>
      <c r="H335" s="54"/>
      <c r="I335" s="54"/>
      <c r="J335" s="54"/>
      <c r="K335" s="54"/>
      <c r="L335" s="54"/>
      <c r="M335" s="54"/>
      <c r="N335" s="54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</row>
    <row r="336" spans="1:28" x14ac:dyDescent="0.25">
      <c r="A336" s="4" t="s">
        <v>145</v>
      </c>
      <c r="B336" s="54">
        <f>+[2]Total!B156</f>
        <v>1067</v>
      </c>
      <c r="C336" s="54">
        <f>+[2]Total!C156</f>
        <v>1100</v>
      </c>
      <c r="D336" s="54">
        <f>+[2]Total!D156</f>
        <v>1122</v>
      </c>
      <c r="E336" s="54">
        <f>+[2]Total!E156</f>
        <v>1123</v>
      </c>
      <c r="F336" s="54">
        <f>+[2]Total!F156</f>
        <v>1197</v>
      </c>
      <c r="G336" s="54"/>
      <c r="H336" s="54"/>
      <c r="I336" s="54"/>
      <c r="J336" s="54"/>
      <c r="K336" s="54"/>
      <c r="L336" s="54"/>
      <c r="M336" s="54"/>
      <c r="N336" s="54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</row>
    <row r="337" spans="1:28" x14ac:dyDescent="0.25">
      <c r="A337" s="4" t="s">
        <v>146</v>
      </c>
      <c r="B337" s="54">
        <f>+[2]Total!B157</f>
        <v>338</v>
      </c>
      <c r="C337" s="54">
        <f>+[2]Total!C157</f>
        <v>327</v>
      </c>
      <c r="D337" s="54">
        <f>+[2]Total!D157</f>
        <v>331</v>
      </c>
      <c r="E337" s="54">
        <f>+[2]Total!E157</f>
        <v>307</v>
      </c>
      <c r="F337" s="54">
        <f>+[2]Total!F157</f>
        <v>331</v>
      </c>
      <c r="G337" s="54"/>
      <c r="H337" s="54"/>
      <c r="I337" s="54"/>
      <c r="J337" s="54"/>
      <c r="K337" s="54"/>
      <c r="L337" s="54"/>
      <c r="M337" s="54"/>
      <c r="N337" s="54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</row>
    <row r="338" spans="1:28" x14ac:dyDescent="0.25">
      <c r="A338" s="4" t="s">
        <v>147</v>
      </c>
      <c r="B338" s="54">
        <f>+[2]Total!B158</f>
        <v>42</v>
      </c>
      <c r="C338" s="54">
        <f>+[2]Total!C158</f>
        <v>39</v>
      </c>
      <c r="D338" s="54">
        <f>+[2]Total!D158</f>
        <v>36</v>
      </c>
      <c r="E338" s="54">
        <f>+[2]Total!E158</f>
        <v>33</v>
      </c>
      <c r="F338" s="54">
        <f>+[2]Total!F158</f>
        <v>43</v>
      </c>
      <c r="G338" s="54"/>
      <c r="H338" s="54"/>
      <c r="I338" s="54"/>
      <c r="J338" s="54"/>
      <c r="K338" s="54"/>
      <c r="L338" s="54"/>
      <c r="M338" s="54"/>
      <c r="N338" s="54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</row>
    <row r="339" spans="1:28" x14ac:dyDescent="0.25">
      <c r="A339" s="4"/>
      <c r="B339" s="54">
        <f>+[2]Total!B159</f>
        <v>0</v>
      </c>
      <c r="C339" s="54">
        <f>+[2]Total!C159</f>
        <v>0</v>
      </c>
      <c r="D339" s="54">
        <f>+[2]Total!D159</f>
        <v>0</v>
      </c>
      <c r="E339" s="54">
        <f>+[2]Total!E159</f>
        <v>0</v>
      </c>
      <c r="F339" s="54">
        <f>+[2]Total!F159</f>
        <v>0</v>
      </c>
      <c r="G339" s="54"/>
      <c r="H339" s="54"/>
      <c r="I339" s="54"/>
      <c r="J339" s="54"/>
      <c r="K339" s="54"/>
      <c r="L339" s="54"/>
      <c r="M339" s="54"/>
      <c r="N339" s="54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</row>
    <row r="340" spans="1:28" x14ac:dyDescent="0.25">
      <c r="A340" s="6" t="s">
        <v>148</v>
      </c>
      <c r="B340" s="6">
        <f>SUM(B341:B357)</f>
        <v>17453</v>
      </c>
      <c r="C340" s="6">
        <f t="shared" ref="C340" si="46">SUM(C341:C357)</f>
        <v>17502</v>
      </c>
      <c r="D340" s="6">
        <f t="shared" ref="D340" si="47">SUM(D341:D357)</f>
        <v>17865</v>
      </c>
      <c r="E340" s="6">
        <f t="shared" ref="E340" si="48">SUM(E341:E357)</f>
        <v>18224</v>
      </c>
      <c r="F340" s="6">
        <f t="shared" ref="F340" si="49">SUM(F341:F357)</f>
        <v>18525</v>
      </c>
      <c r="G340" s="6"/>
      <c r="H340" s="6"/>
      <c r="I340" s="6"/>
      <c r="J340" s="6"/>
      <c r="K340" s="6"/>
      <c r="L340" s="6"/>
      <c r="M340" s="6"/>
      <c r="N340" s="6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</row>
    <row r="341" spans="1:28" x14ac:dyDescent="0.25">
      <c r="A341" s="55" t="s">
        <v>149</v>
      </c>
      <c r="B341" s="54">
        <f>+[2]Total!B161</f>
        <v>6377</v>
      </c>
      <c r="C341" s="54">
        <f>+[2]Total!C161</f>
        <v>6405</v>
      </c>
      <c r="D341" s="54">
        <f>+[2]Total!D161</f>
        <v>6481</v>
      </c>
      <c r="E341" s="54">
        <f>+[2]Total!E161</f>
        <v>6473</v>
      </c>
      <c r="F341" s="54">
        <f>+[2]Total!F161</f>
        <v>6715</v>
      </c>
      <c r="G341" s="54"/>
      <c r="H341" s="54"/>
      <c r="I341" s="54"/>
      <c r="J341" s="54"/>
      <c r="K341" s="54"/>
      <c r="L341" s="54"/>
      <c r="M341" s="54"/>
      <c r="N341" s="54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</row>
    <row r="342" spans="1:28" x14ac:dyDescent="0.25">
      <c r="A342" s="55" t="s">
        <v>150</v>
      </c>
      <c r="B342" s="54">
        <f>+[2]Total!B162</f>
        <v>2879</v>
      </c>
      <c r="C342" s="54">
        <f>+[2]Total!C162</f>
        <v>2878</v>
      </c>
      <c r="D342" s="54">
        <f>+[2]Total!D162</f>
        <v>2897</v>
      </c>
      <c r="E342" s="54">
        <f>+[2]Total!E162</f>
        <v>2921</v>
      </c>
      <c r="F342" s="54">
        <f>+[2]Total!F162</f>
        <v>3007</v>
      </c>
      <c r="G342" s="54"/>
      <c r="H342" s="54"/>
      <c r="I342" s="54"/>
      <c r="J342" s="54"/>
      <c r="K342" s="54"/>
      <c r="L342" s="54"/>
      <c r="M342" s="54"/>
      <c r="N342" s="54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</row>
    <row r="343" spans="1:28" x14ac:dyDescent="0.25">
      <c r="A343" s="55" t="s">
        <v>151</v>
      </c>
      <c r="B343" s="54">
        <f>+[2]Total!B163</f>
        <v>610</v>
      </c>
      <c r="C343" s="54">
        <f>+[2]Total!C163</f>
        <v>608</v>
      </c>
      <c r="D343" s="54">
        <f>+[2]Total!D163</f>
        <v>623</v>
      </c>
      <c r="E343" s="54">
        <f>+[2]Total!E163</f>
        <v>636</v>
      </c>
      <c r="F343" s="54">
        <f>+[2]Total!F163</f>
        <v>643</v>
      </c>
      <c r="G343" s="54"/>
      <c r="H343" s="54"/>
      <c r="I343" s="54"/>
      <c r="J343" s="54"/>
      <c r="K343" s="54"/>
      <c r="L343" s="54"/>
      <c r="M343" s="54"/>
      <c r="N343" s="54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</row>
    <row r="344" spans="1:28" x14ac:dyDescent="0.25">
      <c r="A344" s="55" t="s">
        <v>152</v>
      </c>
      <c r="B344" s="54">
        <f>+[2]Total!B164</f>
        <v>369</v>
      </c>
      <c r="C344" s="54">
        <f>+[2]Total!C164</f>
        <v>367</v>
      </c>
      <c r="D344" s="54">
        <f>+[2]Total!D164</f>
        <v>379</v>
      </c>
      <c r="E344" s="54">
        <f>+[2]Total!E164</f>
        <v>390</v>
      </c>
      <c r="F344" s="54">
        <f>+[2]Total!F164</f>
        <v>384</v>
      </c>
      <c r="G344" s="54"/>
      <c r="H344" s="54"/>
      <c r="I344" s="54"/>
      <c r="J344" s="54"/>
      <c r="K344" s="54"/>
      <c r="L344" s="54"/>
      <c r="M344" s="54"/>
      <c r="N344" s="54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</row>
    <row r="345" spans="1:28" x14ac:dyDescent="0.25">
      <c r="A345" s="55" t="s">
        <v>153</v>
      </c>
      <c r="B345" s="54">
        <f>+[2]Total!B165</f>
        <v>1686</v>
      </c>
      <c r="C345" s="54">
        <f>+[2]Total!C165</f>
        <v>1695</v>
      </c>
      <c r="D345" s="54">
        <f>+[2]Total!D165</f>
        <v>1732</v>
      </c>
      <c r="E345" s="54">
        <f>+[2]Total!E165</f>
        <v>1766</v>
      </c>
      <c r="F345" s="54">
        <f>+[2]Total!F165</f>
        <v>1767</v>
      </c>
      <c r="G345" s="54"/>
      <c r="H345" s="54"/>
      <c r="I345" s="54"/>
      <c r="J345" s="54"/>
      <c r="K345" s="54"/>
      <c r="L345" s="54"/>
      <c r="M345" s="54"/>
      <c r="N345" s="54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</row>
    <row r="346" spans="1:28" x14ac:dyDescent="0.25">
      <c r="A346" s="55" t="s">
        <v>154</v>
      </c>
      <c r="B346" s="54">
        <f>+[2]Total!B166</f>
        <v>626</v>
      </c>
      <c r="C346" s="54">
        <f>+[2]Total!C166</f>
        <v>623</v>
      </c>
      <c r="D346" s="54">
        <f>+[2]Total!D166</f>
        <v>637</v>
      </c>
      <c r="E346" s="54">
        <f>+[2]Total!E166</f>
        <v>649</v>
      </c>
      <c r="F346" s="54">
        <f>+[2]Total!F166</f>
        <v>663</v>
      </c>
      <c r="G346" s="54"/>
      <c r="H346" s="54"/>
      <c r="I346" s="54"/>
      <c r="J346" s="54"/>
      <c r="K346" s="54"/>
      <c r="L346" s="54"/>
      <c r="M346" s="54"/>
      <c r="N346" s="54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</row>
    <row r="347" spans="1:28" x14ac:dyDescent="0.25">
      <c r="A347" s="55" t="s">
        <v>155</v>
      </c>
      <c r="B347" s="54">
        <f>+[2]Total!B167</f>
        <v>378</v>
      </c>
      <c r="C347" s="54">
        <f>+[2]Total!C167</f>
        <v>381</v>
      </c>
      <c r="D347" s="54">
        <f>+[2]Total!D167</f>
        <v>389</v>
      </c>
      <c r="E347" s="54">
        <f>+[2]Total!E167</f>
        <v>404</v>
      </c>
      <c r="F347" s="54">
        <f>+[2]Total!F167</f>
        <v>416</v>
      </c>
      <c r="G347" s="54"/>
      <c r="H347" s="54"/>
      <c r="I347" s="54"/>
      <c r="J347" s="54"/>
      <c r="K347" s="54"/>
      <c r="L347" s="54"/>
      <c r="M347" s="54"/>
      <c r="N347" s="54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</row>
    <row r="348" spans="1:28" x14ac:dyDescent="0.25">
      <c r="A348" s="55" t="s">
        <v>156</v>
      </c>
      <c r="B348" s="54">
        <f>+[2]Total!B168</f>
        <v>313</v>
      </c>
      <c r="C348" s="54">
        <f>+[2]Total!C168</f>
        <v>317</v>
      </c>
      <c r="D348" s="54">
        <f>+[2]Total!D168</f>
        <v>328</v>
      </c>
      <c r="E348" s="54">
        <f>+[2]Total!E168</f>
        <v>345</v>
      </c>
      <c r="F348" s="54">
        <f>+[2]Total!F168</f>
        <v>353</v>
      </c>
      <c r="G348" s="54"/>
      <c r="H348" s="54"/>
      <c r="I348" s="54"/>
      <c r="J348" s="54"/>
      <c r="K348" s="54"/>
      <c r="L348" s="54"/>
      <c r="M348" s="54"/>
      <c r="N348" s="54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</row>
    <row r="349" spans="1:28" x14ac:dyDescent="0.25">
      <c r="A349" s="55" t="s">
        <v>157</v>
      </c>
      <c r="B349" s="54">
        <f>+[2]Total!B169</f>
        <v>1232</v>
      </c>
      <c r="C349" s="54">
        <f>+[2]Total!C169</f>
        <v>1240</v>
      </c>
      <c r="D349" s="54">
        <f>+[2]Total!D169</f>
        <v>1287</v>
      </c>
      <c r="E349" s="54">
        <f>+[2]Total!E169</f>
        <v>1326</v>
      </c>
      <c r="F349" s="54">
        <f>+[2]Total!F169</f>
        <v>1338</v>
      </c>
      <c r="G349" s="54"/>
      <c r="H349" s="54"/>
      <c r="I349" s="54"/>
      <c r="J349" s="54"/>
      <c r="K349" s="54"/>
      <c r="L349" s="54"/>
      <c r="M349" s="54"/>
      <c r="N349" s="54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</row>
    <row r="350" spans="1:28" x14ac:dyDescent="0.25">
      <c r="A350" s="55" t="s">
        <v>158</v>
      </c>
      <c r="B350" s="54">
        <f>+[2]Total!B170</f>
        <v>130</v>
      </c>
      <c r="C350" s="54">
        <f>+[2]Total!C170</f>
        <v>128</v>
      </c>
      <c r="D350" s="54">
        <f>+[2]Total!D170</f>
        <v>134</v>
      </c>
      <c r="E350" s="54">
        <f>+[2]Total!E170</f>
        <v>138</v>
      </c>
      <c r="F350" s="54">
        <f>+[2]Total!F170</f>
        <v>128</v>
      </c>
      <c r="G350" s="54"/>
      <c r="H350" s="54"/>
      <c r="I350" s="54"/>
      <c r="J350" s="54"/>
      <c r="K350" s="54"/>
      <c r="L350" s="54"/>
      <c r="M350" s="54"/>
      <c r="N350" s="54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</row>
    <row r="351" spans="1:28" x14ac:dyDescent="0.25">
      <c r="A351" s="55" t="s">
        <v>159</v>
      </c>
      <c r="B351" s="54">
        <f>+[2]Total!B171</f>
        <v>452</v>
      </c>
      <c r="C351" s="54">
        <f>+[2]Total!C171</f>
        <v>453</v>
      </c>
      <c r="D351" s="54">
        <f>+[2]Total!D171</f>
        <v>459</v>
      </c>
      <c r="E351" s="54">
        <f>+[2]Total!E171</f>
        <v>470</v>
      </c>
      <c r="F351" s="54">
        <f>+[2]Total!F171</f>
        <v>462</v>
      </c>
      <c r="G351" s="54"/>
      <c r="H351" s="54"/>
      <c r="I351" s="54"/>
      <c r="J351" s="54"/>
      <c r="K351" s="54"/>
      <c r="L351" s="54"/>
      <c r="M351" s="54"/>
      <c r="N351" s="54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</row>
    <row r="352" spans="1:28" x14ac:dyDescent="0.25">
      <c r="A352" s="55" t="s">
        <v>160</v>
      </c>
      <c r="B352" s="54">
        <f>+[2]Total!B172</f>
        <v>359</v>
      </c>
      <c r="C352" s="54">
        <f>+[2]Total!C172</f>
        <v>358</v>
      </c>
      <c r="D352" s="54">
        <f>+[2]Total!D172</f>
        <v>363</v>
      </c>
      <c r="E352" s="54">
        <f>+[2]Total!E172</f>
        <v>390</v>
      </c>
      <c r="F352" s="54">
        <f>+[2]Total!F172</f>
        <v>381</v>
      </c>
      <c r="G352" s="54"/>
      <c r="H352" s="54"/>
      <c r="I352" s="54"/>
      <c r="J352" s="54"/>
      <c r="K352" s="54"/>
      <c r="L352" s="54"/>
      <c r="M352" s="54"/>
      <c r="N352" s="54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</row>
    <row r="353" spans="1:29" x14ac:dyDescent="0.25">
      <c r="A353" s="55" t="s">
        <v>161</v>
      </c>
      <c r="B353" s="54">
        <f>+[2]Total!B173</f>
        <v>315</v>
      </c>
      <c r="C353" s="54">
        <f>+[2]Total!C173</f>
        <v>314</v>
      </c>
      <c r="D353" s="54">
        <f>+[2]Total!D173</f>
        <v>332</v>
      </c>
      <c r="E353" s="54">
        <f>+[2]Total!E173</f>
        <v>335</v>
      </c>
      <c r="F353" s="54">
        <f>+[2]Total!F173</f>
        <v>348</v>
      </c>
      <c r="G353" s="54"/>
      <c r="H353" s="54"/>
      <c r="I353" s="54"/>
      <c r="J353" s="54"/>
      <c r="K353" s="54"/>
      <c r="L353" s="54"/>
      <c r="M353" s="54"/>
      <c r="N353" s="54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</row>
    <row r="354" spans="1:29" x14ac:dyDescent="0.25">
      <c r="A354" s="55" t="s">
        <v>162</v>
      </c>
      <c r="B354" s="54">
        <f>+[2]Total!B174</f>
        <v>360</v>
      </c>
      <c r="C354" s="54">
        <f>+[2]Total!C174</f>
        <v>358</v>
      </c>
      <c r="D354" s="54">
        <f>+[2]Total!D174</f>
        <v>373</v>
      </c>
      <c r="E354" s="54">
        <f>+[2]Total!E174</f>
        <v>397</v>
      </c>
      <c r="F354" s="54">
        <f>+[2]Total!F174</f>
        <v>406</v>
      </c>
      <c r="G354" s="54"/>
      <c r="H354" s="54"/>
      <c r="I354" s="54"/>
      <c r="J354" s="54"/>
      <c r="K354" s="54"/>
      <c r="L354" s="54"/>
      <c r="M354" s="54"/>
      <c r="N354" s="54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</row>
    <row r="355" spans="1:29" x14ac:dyDescent="0.25">
      <c r="A355" s="55" t="s">
        <v>163</v>
      </c>
      <c r="B355" s="54">
        <f>+[2]Total!B175</f>
        <v>759</v>
      </c>
      <c r="C355" s="54">
        <f>+[2]Total!C175</f>
        <v>768</v>
      </c>
      <c r="D355" s="54">
        <f>+[2]Total!D175</f>
        <v>805</v>
      </c>
      <c r="E355" s="54">
        <f>+[2]Total!E175</f>
        <v>900</v>
      </c>
      <c r="F355" s="54">
        <f>+[2]Total!F175</f>
        <v>803</v>
      </c>
      <c r="G355" s="54"/>
      <c r="H355" s="54"/>
      <c r="I355" s="54"/>
      <c r="J355" s="54"/>
      <c r="K355" s="54"/>
      <c r="L355" s="54"/>
      <c r="M355" s="54"/>
      <c r="N355" s="54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</row>
    <row r="356" spans="1:29" x14ac:dyDescent="0.25">
      <c r="A356" s="55" t="s">
        <v>164</v>
      </c>
      <c r="B356" s="54">
        <f>+[2]Total!B176</f>
        <v>608</v>
      </c>
      <c r="C356" s="54">
        <f>+[2]Total!C176</f>
        <v>609</v>
      </c>
      <c r="D356" s="54">
        <f>+[2]Total!D176</f>
        <v>646</v>
      </c>
      <c r="E356" s="54">
        <f>+[2]Total!E176</f>
        <v>684</v>
      </c>
      <c r="F356" s="54">
        <f>+[2]Total!F176</f>
        <v>711</v>
      </c>
      <c r="G356" s="54"/>
      <c r="H356" s="54"/>
      <c r="I356" s="54"/>
      <c r="J356" s="54"/>
      <c r="K356" s="54"/>
      <c r="L356" s="54"/>
      <c r="M356" s="54"/>
      <c r="N356" s="54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</row>
    <row r="357" spans="1:29" x14ac:dyDescent="0.25">
      <c r="B357" s="54">
        <f>+[2]Total!B177</f>
        <v>0</v>
      </c>
      <c r="C357" s="54">
        <f>+[2]Total!C177</f>
        <v>0</v>
      </c>
      <c r="D357" s="54">
        <f>+[2]Total!D177</f>
        <v>0</v>
      </c>
      <c r="E357" s="54">
        <f>+[2]Total!E177</f>
        <v>0</v>
      </c>
      <c r="F357" s="54">
        <f>+[2]Total!F177</f>
        <v>0</v>
      </c>
      <c r="G357" s="54"/>
      <c r="H357" s="54"/>
      <c r="I357" s="54"/>
      <c r="J357" s="54"/>
      <c r="K357" s="54"/>
      <c r="L357" s="54"/>
      <c r="M357" s="54"/>
      <c r="N357" s="54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</row>
    <row r="358" spans="1:29" x14ac:dyDescent="0.25">
      <c r="A358" s="6" t="s">
        <v>165</v>
      </c>
      <c r="B358" s="81">
        <f>+B340+B321+B296+B272+B255+B241+B226+B210+B194+B183</f>
        <v>454999</v>
      </c>
      <c r="C358" s="81">
        <f t="shared" ref="C358:F358" si="50">+C340+C321+C296+C272+C255+C241+C226+C210+C194+C183</f>
        <v>457813</v>
      </c>
      <c r="D358" s="81">
        <f t="shared" si="50"/>
        <v>467622</v>
      </c>
      <c r="E358" s="81">
        <f t="shared" si="50"/>
        <v>476715</v>
      </c>
      <c r="F358" s="81">
        <f t="shared" si="50"/>
        <v>486445</v>
      </c>
      <c r="G358" s="81"/>
      <c r="H358" s="6"/>
      <c r="I358" s="6"/>
      <c r="J358" s="6"/>
      <c r="K358" s="6"/>
      <c r="L358" s="6"/>
      <c r="M358" s="6"/>
      <c r="N358" s="6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89"/>
    </row>
    <row r="359" spans="1:29" s="93" customFormat="1" x14ac:dyDescent="0.25">
      <c r="B359" s="95"/>
      <c r="C359" s="95"/>
      <c r="D359" s="95"/>
      <c r="E359" s="95"/>
      <c r="F359" s="95"/>
      <c r="G359" s="95"/>
      <c r="H359" s="95"/>
      <c r="I359" s="95"/>
      <c r="J359" s="95"/>
      <c r="K359" s="95"/>
      <c r="L359" s="95"/>
      <c r="M359" s="95"/>
      <c r="P359" s="48"/>
      <c r="Q359" s="94"/>
      <c r="R359" s="94"/>
      <c r="S359" s="94"/>
      <c r="T359" s="94"/>
      <c r="U359" s="94"/>
      <c r="V359" s="94"/>
      <c r="W359" s="94"/>
      <c r="X359" s="94"/>
      <c r="Y359" s="94"/>
      <c r="Z359" s="94"/>
      <c r="AA359" s="94"/>
      <c r="AB359" s="94"/>
    </row>
    <row r="360" spans="1:29" ht="17.25" customHeight="1" x14ac:dyDescent="0.25">
      <c r="A360" s="57"/>
      <c r="B360" s="58" t="s">
        <v>194</v>
      </c>
      <c r="C360" s="58" t="s">
        <v>195</v>
      </c>
      <c r="D360" s="58" t="s">
        <v>196</v>
      </c>
      <c r="E360" s="58" t="s">
        <v>169</v>
      </c>
      <c r="F360" s="58" t="s">
        <v>170</v>
      </c>
      <c r="G360" s="58"/>
      <c r="H360" s="58"/>
      <c r="I360" s="58"/>
      <c r="J360" s="58"/>
      <c r="K360" s="58"/>
      <c r="L360" s="58"/>
      <c r="M360" s="58"/>
      <c r="N360" s="5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</row>
    <row r="361" spans="1:29" x14ac:dyDescent="0.25">
      <c r="A361" s="56" t="s">
        <v>206</v>
      </c>
      <c r="B361" s="59">
        <f>SUM(B362:B365)</f>
        <v>322936877</v>
      </c>
      <c r="C361" s="59">
        <f t="shared" ref="C361:F361" si="51">SUM(C362:C365)</f>
        <v>336371909</v>
      </c>
      <c r="D361" s="59">
        <f t="shared" si="51"/>
        <v>364835337</v>
      </c>
      <c r="E361" s="59">
        <f t="shared" si="51"/>
        <v>383098456</v>
      </c>
      <c r="F361" s="59">
        <f t="shared" si="51"/>
        <v>386514691</v>
      </c>
      <c r="G361" s="59"/>
      <c r="H361" s="59"/>
      <c r="I361" s="59"/>
      <c r="J361" s="59"/>
      <c r="K361" s="59"/>
      <c r="L361" s="59"/>
      <c r="M361" s="59"/>
      <c r="N361" s="59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89"/>
    </row>
    <row r="362" spans="1:29" x14ac:dyDescent="0.25">
      <c r="A362" t="s">
        <v>212</v>
      </c>
      <c r="B362" s="44">
        <f>+'Depósitos IME 2026'!B179</f>
        <v>82233534</v>
      </c>
      <c r="C362" s="44">
        <f>+'Depósitos IME 2026'!D179</f>
        <v>87062430</v>
      </c>
      <c r="D362" s="44">
        <f>+'Depósitos IME 2026'!F179</f>
        <v>92099957</v>
      </c>
      <c r="E362" s="44">
        <f>+'Depósitos IME 2026'!H179</f>
        <v>96176109</v>
      </c>
      <c r="F362" s="44">
        <f>+'Depósitos IME 2026'!J179</f>
        <v>97898102</v>
      </c>
      <c r="G362" s="44"/>
      <c r="H362" s="44"/>
      <c r="I362" s="44"/>
      <c r="J362" s="44"/>
      <c r="K362" s="44"/>
      <c r="L362" s="44"/>
      <c r="M362" s="44"/>
      <c r="N362" s="44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89"/>
    </row>
    <row r="363" spans="1:29" x14ac:dyDescent="0.25">
      <c r="A363" t="s">
        <v>211</v>
      </c>
      <c r="B363" s="44">
        <f>+'Levantamentos IME 2026'!B179</f>
        <v>43319969</v>
      </c>
      <c r="C363" s="44">
        <f>+'Levantamentos IME 2026'!D179</f>
        <v>48330937</v>
      </c>
      <c r="D363" s="44">
        <f>+'Levantamentos IME 2026'!F179</f>
        <v>51858208</v>
      </c>
      <c r="E363" s="44">
        <f>+'Levantamentos IME 2026'!H179</f>
        <v>53633349</v>
      </c>
      <c r="F363" s="44">
        <f>+'Levantamentos IME 2026'!J179</f>
        <v>52547836</v>
      </c>
      <c r="G363" s="44"/>
      <c r="H363" s="44"/>
      <c r="I363" s="44"/>
      <c r="J363" s="44"/>
      <c r="K363" s="44"/>
      <c r="L363" s="44"/>
      <c r="M363" s="44"/>
      <c r="N363" s="44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89"/>
    </row>
    <row r="364" spans="1:29" x14ac:dyDescent="0.25">
      <c r="A364" t="s">
        <v>207</v>
      </c>
      <c r="B364" s="44">
        <f>+'Transferências IME 2026'!B179</f>
        <v>171049002</v>
      </c>
      <c r="C364" s="44">
        <f>+'Transferências IME 2026'!D179</f>
        <v>174265581</v>
      </c>
      <c r="D364" s="44">
        <f>+'Transferências IME 2026'!F179</f>
        <v>191792970</v>
      </c>
      <c r="E364" s="44">
        <f>+'Transferências IME 2026'!H179</f>
        <v>203951177</v>
      </c>
      <c r="F364" s="44">
        <f>+'Transferências IME 2026'!J179</f>
        <v>207588067</v>
      </c>
      <c r="G364" s="44"/>
      <c r="H364" s="44"/>
      <c r="I364" s="44"/>
      <c r="J364" s="44"/>
      <c r="K364" s="44"/>
      <c r="L364" s="44"/>
      <c r="M364" s="44"/>
      <c r="N364" s="44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89"/>
    </row>
    <row r="365" spans="1:29" x14ac:dyDescent="0.25">
      <c r="A365" t="s">
        <v>208</v>
      </c>
      <c r="B365" s="44">
        <f>+'Pagamentos IME 2026'!B179</f>
        <v>26334372</v>
      </c>
      <c r="C365" s="44">
        <f>+'Pagamentos IME 2026'!D179</f>
        <v>26712961</v>
      </c>
      <c r="D365" s="44">
        <f>+'Pagamentos IME 2026'!F179</f>
        <v>29084202</v>
      </c>
      <c r="E365" s="44">
        <f>+'Pagamentos IME 2026'!H179</f>
        <v>29337821</v>
      </c>
      <c r="F365" s="44">
        <f>+'Pagamentos IME 2026'!J179</f>
        <v>28480686</v>
      </c>
      <c r="G365" s="44"/>
      <c r="H365" s="44"/>
      <c r="I365" s="44"/>
      <c r="J365" s="44"/>
      <c r="K365" s="44"/>
      <c r="L365" s="44"/>
      <c r="M365" s="44"/>
      <c r="N365" s="44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89"/>
    </row>
    <row r="366" spans="1:29" x14ac:dyDescent="0.25"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</row>
    <row r="367" spans="1:29" x14ac:dyDescent="0.25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</row>
    <row r="368" spans="1:29" x14ac:dyDescent="0.25">
      <c r="A368" s="56" t="s">
        <v>209</v>
      </c>
      <c r="B368" s="88">
        <f>+B369+B370+B371+B372</f>
        <v>199636987206.25</v>
      </c>
      <c r="C368" s="88">
        <f t="shared" ref="C368:F368" si="52">+C369+C370+C371+C372</f>
        <v>224242022347.81</v>
      </c>
      <c r="D368" s="88">
        <f t="shared" si="52"/>
        <v>245551905097.89001</v>
      </c>
      <c r="E368" s="88">
        <f t="shared" si="52"/>
        <v>259595802821.09998</v>
      </c>
      <c r="F368" s="88">
        <f t="shared" si="52"/>
        <v>269186733353.07001</v>
      </c>
      <c r="G368" s="88"/>
      <c r="H368" s="88"/>
      <c r="I368" s="88"/>
      <c r="J368" s="88"/>
      <c r="K368" s="88"/>
      <c r="L368" s="88"/>
      <c r="M368" s="88"/>
      <c r="N368" s="91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</row>
    <row r="369" spans="1:29" x14ac:dyDescent="0.25">
      <c r="A369" t="s">
        <v>210</v>
      </c>
      <c r="B369" s="42">
        <f>+'Depósitos IME 2026'!C179</f>
        <v>56528258438.539993</v>
      </c>
      <c r="C369" s="42">
        <f>+'Depósitos IME 2026'!E179</f>
        <v>65075786512.68</v>
      </c>
      <c r="D369" s="42">
        <f>+'Depósitos IME 2026'!G179</f>
        <v>69023073873.649994</v>
      </c>
      <c r="E369" s="42">
        <f>+'Depósitos IME 2026'!I179</f>
        <v>73841952684.690002</v>
      </c>
      <c r="F369" s="42">
        <f>+'Depósitos IME 2026'!K179</f>
        <v>75137242329.980011</v>
      </c>
      <c r="G369" s="42"/>
      <c r="H369" s="42"/>
      <c r="I369" s="42"/>
      <c r="J369" s="42"/>
      <c r="K369" s="42"/>
      <c r="L369" s="42"/>
      <c r="M369" s="42"/>
      <c r="N369" s="42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89"/>
    </row>
    <row r="370" spans="1:29" x14ac:dyDescent="0.25">
      <c r="A370" t="s">
        <v>211</v>
      </c>
      <c r="B370" s="42">
        <f>+'Levantamentos IME 2026'!C179</f>
        <v>34419641234.580002</v>
      </c>
      <c r="C370" s="42">
        <f>+'Levantamentos IME 2026'!E179</f>
        <v>40236979107.480003</v>
      </c>
      <c r="D370" s="42">
        <f>+'Levantamentos IME 2026'!G179</f>
        <v>43605325440.150009</v>
      </c>
      <c r="E370" s="42">
        <f>+'Levantamentos IME 2026'!I179</f>
        <v>45846256525.489998</v>
      </c>
      <c r="F370" s="42">
        <f>+'Levantamentos IME 2026'!K179</f>
        <v>47111454270.339996</v>
      </c>
      <c r="G370" s="42"/>
      <c r="H370" s="42"/>
      <c r="I370" s="42"/>
      <c r="J370" s="42"/>
      <c r="K370" s="42"/>
      <c r="L370" s="42"/>
      <c r="M370" s="42"/>
      <c r="N370" s="42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89"/>
    </row>
    <row r="371" spans="1:29" x14ac:dyDescent="0.25">
      <c r="A371" t="s">
        <v>207</v>
      </c>
      <c r="B371" s="42">
        <f>+'Transferências IME 2026'!C179</f>
        <v>105201437794.19</v>
      </c>
      <c r="C371" s="42">
        <f>+'Transferências IME 2026'!E179</f>
        <v>115412991098.28</v>
      </c>
      <c r="D371" s="42">
        <f>+'Transferências IME 2026'!G179</f>
        <v>129180807916.58002</v>
      </c>
      <c r="E371" s="42">
        <f>+'Transferências IME 2026'!I179</f>
        <v>136224226466.89999</v>
      </c>
      <c r="F371" s="42">
        <f>+'Transferências IME 2026'!K179</f>
        <v>143296866337.94</v>
      </c>
      <c r="G371" s="42"/>
      <c r="H371" s="42"/>
      <c r="I371" s="42"/>
      <c r="J371" s="42"/>
      <c r="K371" s="42"/>
      <c r="L371" s="42"/>
      <c r="M371" s="42"/>
      <c r="N371" s="42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89"/>
    </row>
    <row r="372" spans="1:29" x14ac:dyDescent="0.25">
      <c r="A372" t="s">
        <v>208</v>
      </c>
      <c r="B372" s="42">
        <f>+'Pagamentos IME 2026'!C179</f>
        <v>3487649738.9399996</v>
      </c>
      <c r="C372" s="42">
        <f>+'Pagamentos IME 2026'!E179</f>
        <v>3516265629.3700008</v>
      </c>
      <c r="D372" s="42">
        <f>+'Pagamentos IME 2026'!G179</f>
        <v>3742697867.5100002</v>
      </c>
      <c r="E372" s="42">
        <f>+'Pagamentos IME 2026'!I179</f>
        <v>3683367144.0200005</v>
      </c>
      <c r="F372" s="42">
        <f>+'Pagamentos IME 2026'!K179</f>
        <v>3641170414.8100004</v>
      </c>
      <c r="G372" s="42"/>
      <c r="H372" s="42"/>
      <c r="I372" s="42"/>
      <c r="J372" s="42"/>
      <c r="K372" s="42"/>
      <c r="L372" s="42"/>
      <c r="M372" s="42"/>
      <c r="N372" s="42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89"/>
    </row>
    <row r="375" spans="1:29" x14ac:dyDescent="0.25">
      <c r="D375" s="42"/>
      <c r="E375" s="42"/>
    </row>
    <row r="378" spans="1:29" ht="57" customHeight="1" x14ac:dyDescent="0.25"/>
    <row r="392" spans="3:14" x14ac:dyDescent="0.25">
      <c r="C392" s="95"/>
      <c r="D392" s="95"/>
      <c r="E392" s="95"/>
      <c r="F392" s="95"/>
      <c r="G392" s="95"/>
      <c r="H392" s="95"/>
      <c r="I392" s="95"/>
      <c r="J392" s="95"/>
      <c r="K392" s="95"/>
      <c r="L392" s="95"/>
      <c r="M392" s="95"/>
      <c r="N392" s="95"/>
    </row>
  </sheetData>
  <conditionalFormatting sqref="P2:Z12 AH2:AJ12 P13:AB372">
    <cfRule type="cellIs" dxfId="1" priority="1" operator="lessThan">
      <formula>-0.1</formula>
    </cfRule>
    <cfRule type="cellIs" dxfId="0" priority="2" operator="greaterThan">
      <formula>0.1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U183"/>
  <sheetViews>
    <sheetView zoomScale="82" zoomScaleNormal="82" workbookViewId="0">
      <pane xSplit="1" ySplit="6" topLeftCell="Y7" activePane="bottomRight" state="frozen"/>
      <selection pane="topRight" activeCell="B1" sqref="B1"/>
      <selection pane="bottomLeft" activeCell="A7" sqref="A7"/>
      <selection pane="bottomRight" activeCell="DJ210" sqref="DJ210"/>
    </sheetView>
  </sheetViews>
  <sheetFormatPr defaultColWidth="9.140625" defaultRowHeight="15" x14ac:dyDescent="0.25"/>
  <cols>
    <col min="1" max="1" width="52.85546875" style="65" bestFit="1" customWidth="1"/>
    <col min="2" max="2" width="12.140625" style="65" bestFit="1" customWidth="1"/>
    <col min="3" max="3" width="15.7109375" style="65" bestFit="1" customWidth="1"/>
    <col min="4" max="4" width="16.42578125" style="65" bestFit="1" customWidth="1"/>
    <col min="5" max="5" width="14.7109375" style="65" bestFit="1" customWidth="1"/>
    <col min="6" max="6" width="12.140625" style="65" bestFit="1" customWidth="1"/>
    <col min="7" max="7" width="15.28515625" style="65" bestFit="1" customWidth="1"/>
    <col min="8" max="8" width="16.42578125" style="65" bestFit="1" customWidth="1"/>
    <col min="9" max="10" width="14.7109375" style="65" bestFit="1" customWidth="1"/>
    <col min="11" max="11" width="11.85546875" style="80" bestFit="1" customWidth="1"/>
    <col min="12" max="12" width="16" style="80" bestFit="1" customWidth="1"/>
    <col min="13" max="13" width="16.42578125" style="80" bestFit="1" customWidth="1"/>
    <col min="14" max="14" width="14.7109375" style="80" bestFit="1" customWidth="1"/>
    <col min="15" max="15" width="11.85546875" style="80" bestFit="1" customWidth="1"/>
    <col min="16" max="16" width="15.28515625" style="80" bestFit="1" customWidth="1"/>
    <col min="17" max="17" width="16.42578125" style="80" bestFit="1" customWidth="1"/>
    <col min="18" max="19" width="14.28515625" style="80" bestFit="1" customWidth="1"/>
    <col min="20" max="20" width="12.140625" style="65" bestFit="1" customWidth="1"/>
    <col min="21" max="21" width="15.28515625" style="65" bestFit="1" customWidth="1"/>
    <col min="22" max="22" width="16.42578125" style="65" bestFit="1" customWidth="1"/>
    <col min="23" max="23" width="14.7109375" style="65" bestFit="1" customWidth="1"/>
    <col min="24" max="24" width="11.28515625" style="65" bestFit="1" customWidth="1"/>
    <col min="25" max="25" width="14.7109375" style="65" bestFit="1" customWidth="1"/>
    <col min="26" max="26" width="16.42578125" style="65" bestFit="1" customWidth="1"/>
    <col min="27" max="28" width="13.5703125" style="65" bestFit="1" customWidth="1"/>
    <col min="29" max="29" width="15.42578125" style="65" customWidth="1"/>
    <col min="30" max="30" width="15.28515625" style="65" bestFit="1" customWidth="1"/>
    <col min="31" max="31" width="16.42578125" style="65" bestFit="1" customWidth="1"/>
    <col min="32" max="32" width="14.7109375" style="65" bestFit="1" customWidth="1"/>
    <col min="33" max="33" width="11.85546875" style="65" bestFit="1" customWidth="1"/>
    <col min="34" max="35" width="14.85546875" style="65" bestFit="1" customWidth="1"/>
    <col min="36" max="36" width="13.140625" style="65" bestFit="1" customWidth="1"/>
    <col min="37" max="37" width="15.5703125" style="65" customWidth="1"/>
    <col min="38" max="38" width="11.85546875" style="65" bestFit="1" customWidth="1"/>
    <col min="39" max="39" width="14.85546875" style="65" bestFit="1" customWidth="1"/>
    <col min="40" max="40" width="19.7109375" style="65" customWidth="1"/>
    <col min="41" max="41" width="13.140625" style="65" bestFit="1" customWidth="1"/>
    <col min="42" max="42" width="16.140625" style="65" customWidth="1"/>
    <col min="43" max="44" width="14.85546875" style="65" bestFit="1" customWidth="1"/>
    <col min="45" max="46" width="13.140625" style="65" bestFit="1" customWidth="1"/>
    <col min="47" max="47" width="12" style="65" hidden="1" customWidth="1"/>
    <col min="48" max="49" width="15" style="65" hidden="1" customWidth="1"/>
    <col min="50" max="50" width="13.28515625" style="65" hidden="1" customWidth="1"/>
    <col min="51" max="51" width="12" style="65" hidden="1" customWidth="1"/>
    <col min="52" max="53" width="15" style="65" hidden="1" customWidth="1"/>
    <col min="54" max="55" width="13.28515625" style="65" hidden="1" customWidth="1"/>
    <col min="56" max="56" width="12.140625" style="65" hidden="1" customWidth="1"/>
    <col min="57" max="58" width="15.28515625" style="65" hidden="1" customWidth="1"/>
    <col min="59" max="59" width="13.42578125" style="65" hidden="1" customWidth="1"/>
    <col min="60" max="60" width="12.140625" style="65" hidden="1" customWidth="1"/>
    <col min="61" max="62" width="15.28515625" style="65" hidden="1" customWidth="1"/>
    <col min="63" max="63" width="13.42578125" style="65" hidden="1" customWidth="1"/>
    <col min="64" max="64" width="13.140625" style="65" hidden="1" customWidth="1"/>
    <col min="65" max="65" width="12.140625" style="65" hidden="1" customWidth="1"/>
    <col min="66" max="67" width="15.28515625" style="65" hidden="1" customWidth="1"/>
    <col min="68" max="68" width="13.42578125" style="65" hidden="1" customWidth="1"/>
    <col min="69" max="69" width="12.140625" style="65" hidden="1" customWidth="1"/>
    <col min="70" max="71" width="15.28515625" style="65" hidden="1" customWidth="1"/>
    <col min="72" max="73" width="13.42578125" style="65" hidden="1" customWidth="1"/>
    <col min="74" max="74" width="12.85546875" style="65" hidden="1" customWidth="1"/>
    <col min="75" max="75" width="14.85546875" style="65" hidden="1" customWidth="1"/>
    <col min="76" max="76" width="15.42578125" style="65" hidden="1" customWidth="1"/>
    <col min="77" max="77" width="13.7109375" style="65" hidden="1" customWidth="1"/>
    <col min="78" max="78" width="11.5703125" style="65" hidden="1" customWidth="1"/>
    <col min="79" max="79" width="15" style="65" hidden="1" customWidth="1"/>
    <col min="80" max="80" width="15.42578125" style="65" hidden="1" customWidth="1"/>
    <col min="81" max="82" width="13.42578125" style="65" hidden="1" customWidth="1"/>
    <col min="83" max="83" width="12.28515625" style="65" hidden="1" customWidth="1"/>
    <col min="84" max="84" width="14.7109375" style="65" hidden="1" customWidth="1"/>
    <col min="85" max="85" width="16.42578125" style="65" hidden="1" customWidth="1"/>
    <col min="86" max="86" width="14.7109375" style="65" hidden="1" customWidth="1"/>
    <col min="87" max="87" width="12.28515625" style="65" hidden="1" customWidth="1"/>
    <col min="88" max="88" width="14.7109375" style="65" hidden="1" customWidth="1"/>
    <col min="89" max="89" width="16.42578125" style="65" hidden="1" customWidth="1"/>
    <col min="90" max="90" width="13.5703125" style="65" hidden="1" customWidth="1"/>
    <col min="91" max="91" width="14.7109375" style="65" hidden="1" customWidth="1"/>
    <col min="92" max="92" width="12.140625" style="65" hidden="1" customWidth="1"/>
    <col min="93" max="94" width="15.28515625" style="65" hidden="1" customWidth="1"/>
    <col min="95" max="95" width="13.42578125" style="65" hidden="1" customWidth="1"/>
    <col min="96" max="96" width="12.140625" style="65" hidden="1" customWidth="1"/>
    <col min="97" max="98" width="15.28515625" style="65" hidden="1" customWidth="1"/>
    <col min="99" max="100" width="13.42578125" style="65" hidden="1" customWidth="1"/>
    <col min="101" max="101" width="12.140625" style="65" hidden="1" customWidth="1"/>
    <col min="102" max="102" width="15.28515625" style="65" hidden="1" customWidth="1"/>
    <col min="103" max="103" width="9.28515625" style="65" hidden="1" customWidth="1"/>
    <col min="104" max="104" width="14.7109375" style="65" hidden="1" customWidth="1"/>
    <col min="105" max="105" width="10.5703125" style="65" hidden="1" customWidth="1"/>
    <col min="106" max="106" width="14.7109375" style="65" hidden="1" customWidth="1"/>
    <col min="107" max="107" width="16.42578125" style="65" hidden="1" customWidth="1"/>
    <col min="108" max="109" width="14.7109375" style="65" hidden="1" customWidth="1"/>
    <col min="110" max="111" width="9.140625" style="65"/>
    <col min="112" max="177" width="9.28515625" style="65" bestFit="1" customWidth="1"/>
    <col min="178" max="16384" width="9.140625" style="65"/>
  </cols>
  <sheetData>
    <row r="1" spans="1:177" ht="15.75" x14ac:dyDescent="0.25">
      <c r="A1" s="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3"/>
      <c r="L1" s="63"/>
      <c r="M1" s="63"/>
      <c r="N1" s="63"/>
      <c r="O1" s="63"/>
      <c r="P1" s="63"/>
      <c r="Q1" s="64"/>
      <c r="R1" s="64"/>
      <c r="S1" s="64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</row>
    <row r="2" spans="1:177" ht="15.75" x14ac:dyDescent="0.25">
      <c r="A2" s="2" t="s">
        <v>214</v>
      </c>
      <c r="B2" s="62"/>
      <c r="C2" s="62"/>
      <c r="D2" s="62"/>
      <c r="E2" s="62"/>
      <c r="F2" s="62"/>
      <c r="G2" s="62"/>
      <c r="H2" s="62"/>
      <c r="I2" s="62"/>
      <c r="J2" s="62"/>
      <c r="K2" s="63"/>
      <c r="L2" s="63"/>
      <c r="M2" s="63"/>
      <c r="N2" s="63"/>
      <c r="O2" s="63"/>
      <c r="P2" s="63"/>
      <c r="Q2" s="64"/>
      <c r="R2" s="64"/>
      <c r="S2" s="64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</row>
    <row r="3" spans="1:177" x14ac:dyDescent="0.25">
      <c r="A3" s="66"/>
      <c r="B3" s="96" t="s">
        <v>166</v>
      </c>
      <c r="C3" s="97"/>
      <c r="D3" s="97"/>
      <c r="E3" s="97"/>
      <c r="F3" s="97"/>
      <c r="G3" s="97"/>
      <c r="H3" s="97"/>
      <c r="I3" s="97"/>
      <c r="J3" s="98"/>
      <c r="K3" s="105" t="s">
        <v>167</v>
      </c>
      <c r="L3" s="106"/>
      <c r="M3" s="106"/>
      <c r="N3" s="106"/>
      <c r="O3" s="106"/>
      <c r="P3" s="106"/>
      <c r="Q3" s="106"/>
      <c r="R3" s="106"/>
      <c r="S3" s="107"/>
      <c r="T3" s="96" t="s">
        <v>168</v>
      </c>
      <c r="U3" s="97"/>
      <c r="V3" s="97"/>
      <c r="W3" s="97"/>
      <c r="X3" s="97"/>
      <c r="Y3" s="97"/>
      <c r="Z3" s="97"/>
      <c r="AA3" s="97"/>
      <c r="AB3" s="98"/>
      <c r="AC3" s="102" t="s">
        <v>169</v>
      </c>
      <c r="AD3" s="103"/>
      <c r="AE3" s="103"/>
      <c r="AF3" s="103"/>
      <c r="AG3" s="103"/>
      <c r="AH3" s="103"/>
      <c r="AI3" s="103"/>
      <c r="AJ3" s="103"/>
      <c r="AK3" s="104"/>
      <c r="AL3" s="96" t="s">
        <v>170</v>
      </c>
      <c r="AM3" s="97"/>
      <c r="AN3" s="97"/>
      <c r="AO3" s="97"/>
      <c r="AP3" s="97"/>
      <c r="AQ3" s="97"/>
      <c r="AR3" s="97"/>
      <c r="AS3" s="97"/>
      <c r="AT3" s="98"/>
      <c r="AU3" s="102" t="s">
        <v>197</v>
      </c>
      <c r="AV3" s="103"/>
      <c r="AW3" s="103"/>
      <c r="AX3" s="103"/>
      <c r="AY3" s="103"/>
      <c r="AZ3" s="103"/>
      <c r="BA3" s="103"/>
      <c r="BB3" s="103"/>
      <c r="BC3" s="104"/>
      <c r="BD3" s="96" t="s">
        <v>171</v>
      </c>
      <c r="BE3" s="97"/>
      <c r="BF3" s="97"/>
      <c r="BG3" s="97"/>
      <c r="BH3" s="97"/>
      <c r="BI3" s="97"/>
      <c r="BJ3" s="97"/>
      <c r="BK3" s="97"/>
      <c r="BL3" s="98"/>
      <c r="BM3" s="102" t="s">
        <v>172</v>
      </c>
      <c r="BN3" s="103"/>
      <c r="BO3" s="103"/>
      <c r="BP3" s="103"/>
      <c r="BQ3" s="103"/>
      <c r="BR3" s="103"/>
      <c r="BS3" s="103"/>
      <c r="BT3" s="103"/>
      <c r="BU3" s="104"/>
      <c r="BV3" s="96" t="s">
        <v>173</v>
      </c>
      <c r="BW3" s="97"/>
      <c r="BX3" s="97"/>
      <c r="BY3" s="97"/>
      <c r="BZ3" s="97"/>
      <c r="CA3" s="97"/>
      <c r="CB3" s="97"/>
      <c r="CC3" s="97"/>
      <c r="CD3" s="98"/>
      <c r="CE3" s="102" t="s">
        <v>174</v>
      </c>
      <c r="CF3" s="103"/>
      <c r="CG3" s="103"/>
      <c r="CH3" s="103"/>
      <c r="CI3" s="103"/>
      <c r="CJ3" s="103"/>
      <c r="CK3" s="103"/>
      <c r="CL3" s="103"/>
      <c r="CM3" s="104"/>
      <c r="CN3" s="96" t="s">
        <v>175</v>
      </c>
      <c r="CO3" s="97"/>
      <c r="CP3" s="97"/>
      <c r="CQ3" s="97"/>
      <c r="CR3" s="97"/>
      <c r="CS3" s="97"/>
      <c r="CT3" s="97"/>
      <c r="CU3" s="97"/>
      <c r="CV3" s="98"/>
      <c r="CW3" s="102" t="s">
        <v>176</v>
      </c>
      <c r="CX3" s="103"/>
      <c r="CY3" s="103"/>
      <c r="CZ3" s="103"/>
      <c r="DA3" s="103"/>
      <c r="DB3" s="103"/>
      <c r="DC3" s="103"/>
      <c r="DD3" s="103"/>
      <c r="DE3" s="104"/>
    </row>
    <row r="4" spans="1:177" x14ac:dyDescent="0.25">
      <c r="A4" s="66"/>
      <c r="B4" s="96" t="s">
        <v>177</v>
      </c>
      <c r="C4" s="97"/>
      <c r="D4" s="97"/>
      <c r="E4" s="98"/>
      <c r="F4" s="96" t="s">
        <v>178</v>
      </c>
      <c r="G4" s="97"/>
      <c r="H4" s="97"/>
      <c r="I4" s="98"/>
      <c r="J4" s="67" t="s">
        <v>179</v>
      </c>
      <c r="K4" s="99" t="s">
        <v>177</v>
      </c>
      <c r="L4" s="100"/>
      <c r="M4" s="100"/>
      <c r="N4" s="101"/>
      <c r="O4" s="99" t="s">
        <v>178</v>
      </c>
      <c r="P4" s="100"/>
      <c r="Q4" s="100"/>
      <c r="R4" s="101"/>
      <c r="S4" s="68" t="s">
        <v>179</v>
      </c>
      <c r="T4" s="96" t="s">
        <v>177</v>
      </c>
      <c r="U4" s="97"/>
      <c r="V4" s="97"/>
      <c r="W4" s="98"/>
      <c r="X4" s="96" t="s">
        <v>178</v>
      </c>
      <c r="Y4" s="97"/>
      <c r="Z4" s="97"/>
      <c r="AA4" s="98"/>
      <c r="AB4" s="67" t="s">
        <v>179</v>
      </c>
      <c r="AC4" s="96" t="s">
        <v>177</v>
      </c>
      <c r="AD4" s="97"/>
      <c r="AE4" s="97"/>
      <c r="AF4" s="98"/>
      <c r="AG4" s="96" t="s">
        <v>178</v>
      </c>
      <c r="AH4" s="97"/>
      <c r="AI4" s="97"/>
      <c r="AJ4" s="98"/>
      <c r="AK4" s="67" t="s">
        <v>179</v>
      </c>
      <c r="AL4" s="96" t="s">
        <v>177</v>
      </c>
      <c r="AM4" s="97"/>
      <c r="AN4" s="97"/>
      <c r="AO4" s="98"/>
      <c r="AP4" s="96" t="s">
        <v>178</v>
      </c>
      <c r="AQ4" s="97"/>
      <c r="AR4" s="97"/>
      <c r="AS4" s="98"/>
      <c r="AT4" s="67" t="s">
        <v>179</v>
      </c>
      <c r="AU4" s="96" t="s">
        <v>177</v>
      </c>
      <c r="AV4" s="97"/>
      <c r="AW4" s="97"/>
      <c r="AX4" s="98"/>
      <c r="AY4" s="96" t="s">
        <v>178</v>
      </c>
      <c r="AZ4" s="97"/>
      <c r="BA4" s="97"/>
      <c r="BB4" s="98"/>
      <c r="BC4" s="67" t="s">
        <v>179</v>
      </c>
      <c r="BD4" s="96" t="s">
        <v>177</v>
      </c>
      <c r="BE4" s="97"/>
      <c r="BF4" s="97"/>
      <c r="BG4" s="98"/>
      <c r="BH4" s="96" t="s">
        <v>178</v>
      </c>
      <c r="BI4" s="97"/>
      <c r="BJ4" s="97"/>
      <c r="BK4" s="98"/>
      <c r="BL4" s="67" t="s">
        <v>179</v>
      </c>
      <c r="BM4" s="96" t="s">
        <v>177</v>
      </c>
      <c r="BN4" s="97"/>
      <c r="BO4" s="97"/>
      <c r="BP4" s="98"/>
      <c r="BQ4" s="96" t="s">
        <v>178</v>
      </c>
      <c r="BR4" s="97"/>
      <c r="BS4" s="97"/>
      <c r="BT4" s="98"/>
      <c r="BU4" s="67" t="s">
        <v>179</v>
      </c>
      <c r="BV4" s="96" t="s">
        <v>177</v>
      </c>
      <c r="BW4" s="97"/>
      <c r="BX4" s="97"/>
      <c r="BY4" s="98"/>
      <c r="BZ4" s="96" t="s">
        <v>178</v>
      </c>
      <c r="CA4" s="97"/>
      <c r="CB4" s="97"/>
      <c r="CC4" s="98"/>
      <c r="CD4" s="67" t="s">
        <v>179</v>
      </c>
      <c r="CE4" s="96" t="s">
        <v>177</v>
      </c>
      <c r="CF4" s="97"/>
      <c r="CG4" s="97"/>
      <c r="CH4" s="98"/>
      <c r="CI4" s="96" t="s">
        <v>178</v>
      </c>
      <c r="CJ4" s="97"/>
      <c r="CK4" s="97"/>
      <c r="CL4" s="98"/>
      <c r="CM4" s="67" t="s">
        <v>179</v>
      </c>
      <c r="CN4" s="96" t="s">
        <v>177</v>
      </c>
      <c r="CO4" s="97"/>
      <c r="CP4" s="97"/>
      <c r="CQ4" s="98"/>
      <c r="CR4" s="96" t="s">
        <v>178</v>
      </c>
      <c r="CS4" s="97"/>
      <c r="CT4" s="97"/>
      <c r="CU4" s="98"/>
      <c r="CV4" s="67" t="s">
        <v>179</v>
      </c>
      <c r="CW4" s="96" t="s">
        <v>177</v>
      </c>
      <c r="CX4" s="97"/>
      <c r="CY4" s="97"/>
      <c r="CZ4" s="98"/>
      <c r="DA4" s="96" t="s">
        <v>178</v>
      </c>
      <c r="DB4" s="97"/>
      <c r="DC4" s="97"/>
      <c r="DD4" s="98"/>
      <c r="DE4" s="67" t="s">
        <v>179</v>
      </c>
    </row>
    <row r="5" spans="1:177" x14ac:dyDescent="0.25">
      <c r="A5" s="69"/>
      <c r="B5" s="67" t="s">
        <v>180</v>
      </c>
      <c r="C5" s="67" t="s">
        <v>181</v>
      </c>
      <c r="D5" s="67" t="s">
        <v>182</v>
      </c>
      <c r="E5" s="67" t="s">
        <v>183</v>
      </c>
      <c r="F5" s="67" t="s">
        <v>180</v>
      </c>
      <c r="G5" s="67" t="s">
        <v>181</v>
      </c>
      <c r="H5" s="67" t="s">
        <v>182</v>
      </c>
      <c r="I5" s="67" t="s">
        <v>183</v>
      </c>
      <c r="J5" s="67"/>
      <c r="K5" s="68" t="s">
        <v>180</v>
      </c>
      <c r="L5" s="68" t="s">
        <v>181</v>
      </c>
      <c r="M5" s="68" t="s">
        <v>182</v>
      </c>
      <c r="N5" s="68" t="s">
        <v>183</v>
      </c>
      <c r="O5" s="68" t="s">
        <v>180</v>
      </c>
      <c r="P5" s="68" t="s">
        <v>181</v>
      </c>
      <c r="Q5" s="68" t="s">
        <v>182</v>
      </c>
      <c r="R5" s="68" t="s">
        <v>183</v>
      </c>
      <c r="S5" s="68"/>
      <c r="T5" s="67" t="s">
        <v>180</v>
      </c>
      <c r="U5" s="67" t="s">
        <v>181</v>
      </c>
      <c r="V5" s="67" t="s">
        <v>182</v>
      </c>
      <c r="W5" s="67" t="s">
        <v>183</v>
      </c>
      <c r="X5" s="67" t="s">
        <v>180</v>
      </c>
      <c r="Y5" s="67" t="s">
        <v>181</v>
      </c>
      <c r="Z5" s="67" t="s">
        <v>182</v>
      </c>
      <c r="AA5" s="67" t="s">
        <v>183</v>
      </c>
      <c r="AB5" s="67"/>
      <c r="AC5" s="67" t="s">
        <v>180</v>
      </c>
      <c r="AD5" s="67" t="s">
        <v>181</v>
      </c>
      <c r="AE5" s="67" t="s">
        <v>182</v>
      </c>
      <c r="AF5" s="67" t="s">
        <v>183</v>
      </c>
      <c r="AG5" s="67" t="s">
        <v>180</v>
      </c>
      <c r="AH5" s="67" t="s">
        <v>181</v>
      </c>
      <c r="AI5" s="67" t="s">
        <v>182</v>
      </c>
      <c r="AJ5" s="67" t="s">
        <v>183</v>
      </c>
      <c r="AK5" s="67"/>
      <c r="AL5" s="67" t="s">
        <v>180</v>
      </c>
      <c r="AM5" s="67" t="s">
        <v>181</v>
      </c>
      <c r="AN5" s="67" t="s">
        <v>182</v>
      </c>
      <c r="AO5" s="67" t="s">
        <v>183</v>
      </c>
      <c r="AP5" s="67" t="s">
        <v>180</v>
      </c>
      <c r="AQ5" s="67" t="s">
        <v>181</v>
      </c>
      <c r="AR5" s="67" t="s">
        <v>182</v>
      </c>
      <c r="AS5" s="67" t="s">
        <v>183</v>
      </c>
      <c r="AT5" s="67"/>
      <c r="AU5" s="67" t="s">
        <v>180</v>
      </c>
      <c r="AV5" s="67" t="s">
        <v>181</v>
      </c>
      <c r="AW5" s="67" t="s">
        <v>182</v>
      </c>
      <c r="AX5" s="67" t="s">
        <v>183</v>
      </c>
      <c r="AY5" s="67" t="s">
        <v>180</v>
      </c>
      <c r="AZ5" s="67" t="s">
        <v>181</v>
      </c>
      <c r="BA5" s="67" t="s">
        <v>182</v>
      </c>
      <c r="BB5" s="67" t="s">
        <v>183</v>
      </c>
      <c r="BC5" s="67"/>
      <c r="BD5" s="67" t="s">
        <v>180</v>
      </c>
      <c r="BE5" s="67" t="s">
        <v>181</v>
      </c>
      <c r="BF5" s="67" t="s">
        <v>182</v>
      </c>
      <c r="BG5" s="67" t="s">
        <v>183</v>
      </c>
      <c r="BH5" s="67" t="s">
        <v>180</v>
      </c>
      <c r="BI5" s="67" t="s">
        <v>181</v>
      </c>
      <c r="BJ5" s="67" t="s">
        <v>182</v>
      </c>
      <c r="BK5" s="67" t="s">
        <v>183</v>
      </c>
      <c r="BL5" s="67"/>
      <c r="BM5" s="67" t="s">
        <v>180</v>
      </c>
      <c r="BN5" s="67" t="s">
        <v>181</v>
      </c>
      <c r="BO5" s="67" t="s">
        <v>182</v>
      </c>
      <c r="BP5" s="67" t="s">
        <v>183</v>
      </c>
      <c r="BQ5" s="67" t="s">
        <v>180</v>
      </c>
      <c r="BR5" s="67" t="s">
        <v>181</v>
      </c>
      <c r="BS5" s="67" t="s">
        <v>182</v>
      </c>
      <c r="BT5" s="67" t="s">
        <v>183</v>
      </c>
      <c r="BU5" s="67"/>
      <c r="BV5" s="67" t="s">
        <v>180</v>
      </c>
      <c r="BW5" s="67" t="s">
        <v>181</v>
      </c>
      <c r="BX5" s="67" t="s">
        <v>182</v>
      </c>
      <c r="BY5" s="67" t="s">
        <v>183</v>
      </c>
      <c r="BZ5" s="67" t="s">
        <v>180</v>
      </c>
      <c r="CA5" s="67" t="s">
        <v>181</v>
      </c>
      <c r="CB5" s="67" t="s">
        <v>182</v>
      </c>
      <c r="CC5" s="67" t="s">
        <v>183</v>
      </c>
      <c r="CD5" s="67"/>
      <c r="CE5" s="67" t="s">
        <v>180</v>
      </c>
      <c r="CF5" s="67" t="s">
        <v>181</v>
      </c>
      <c r="CG5" s="67" t="s">
        <v>182</v>
      </c>
      <c r="CH5" s="67" t="s">
        <v>183</v>
      </c>
      <c r="CI5" s="67" t="s">
        <v>180</v>
      </c>
      <c r="CJ5" s="67" t="s">
        <v>181</v>
      </c>
      <c r="CK5" s="67" t="s">
        <v>182</v>
      </c>
      <c r="CL5" s="67" t="s">
        <v>183</v>
      </c>
      <c r="CM5" s="67"/>
      <c r="CN5" s="67" t="s">
        <v>180</v>
      </c>
      <c r="CO5" s="67" t="s">
        <v>181</v>
      </c>
      <c r="CP5" s="67" t="s">
        <v>182</v>
      </c>
      <c r="CQ5" s="67" t="s">
        <v>183</v>
      </c>
      <c r="CR5" s="67" t="s">
        <v>180</v>
      </c>
      <c r="CS5" s="67" t="s">
        <v>181</v>
      </c>
      <c r="CT5" s="67" t="s">
        <v>182</v>
      </c>
      <c r="CU5" s="67" t="s">
        <v>183</v>
      </c>
      <c r="CV5" s="67"/>
      <c r="CW5" s="67" t="s">
        <v>180</v>
      </c>
      <c r="CX5" s="67" t="s">
        <v>181</v>
      </c>
      <c r="CY5" s="67" t="s">
        <v>182</v>
      </c>
      <c r="CZ5" s="67" t="s">
        <v>183</v>
      </c>
      <c r="DA5" s="67" t="s">
        <v>180</v>
      </c>
      <c r="DB5" s="67" t="s">
        <v>181</v>
      </c>
      <c r="DC5" s="67" t="s">
        <v>182</v>
      </c>
      <c r="DD5" s="67" t="s">
        <v>183</v>
      </c>
      <c r="DE5" s="67"/>
    </row>
    <row r="6" spans="1:177" x14ac:dyDescent="0.25">
      <c r="A6" s="70" t="s">
        <v>1</v>
      </c>
      <c r="B6" s="71">
        <v>6683</v>
      </c>
      <c r="C6" s="71">
        <v>342203</v>
      </c>
      <c r="D6" s="71">
        <v>2269728</v>
      </c>
      <c r="E6" s="71">
        <v>143028</v>
      </c>
      <c r="F6" s="71">
        <v>6133</v>
      </c>
      <c r="G6" s="71">
        <v>314914</v>
      </c>
      <c r="H6" s="71">
        <v>1967458</v>
      </c>
      <c r="I6" s="71">
        <v>140836</v>
      </c>
      <c r="J6" s="71">
        <v>1710</v>
      </c>
      <c r="K6" s="71">
        <v>6652</v>
      </c>
      <c r="L6" s="71">
        <v>329651</v>
      </c>
      <c r="M6" s="71">
        <v>2135954</v>
      </c>
      <c r="N6" s="71">
        <v>135812</v>
      </c>
      <c r="O6" s="71">
        <v>6167</v>
      </c>
      <c r="P6" s="71">
        <v>311499</v>
      </c>
      <c r="Q6" s="71">
        <v>2034057</v>
      </c>
      <c r="R6" s="71">
        <v>145133</v>
      </c>
      <c r="S6" s="71">
        <v>1608</v>
      </c>
      <c r="T6" s="71">
        <v>7069</v>
      </c>
      <c r="U6" s="71">
        <v>338674</v>
      </c>
      <c r="V6" s="71">
        <v>2179504</v>
      </c>
      <c r="W6" s="71">
        <v>139176</v>
      </c>
      <c r="X6" s="71">
        <v>6435</v>
      </c>
      <c r="Y6" s="71">
        <v>320251</v>
      </c>
      <c r="Z6" s="71">
        <v>2076736</v>
      </c>
      <c r="AA6" s="71">
        <v>149649</v>
      </c>
      <c r="AB6" s="71">
        <v>1605</v>
      </c>
      <c r="AC6" s="71">
        <v>6912</v>
      </c>
      <c r="AD6" s="71">
        <v>336336</v>
      </c>
      <c r="AE6" s="71">
        <v>2167499</v>
      </c>
      <c r="AF6" s="71">
        <v>139409</v>
      </c>
      <c r="AG6" s="71">
        <v>6294</v>
      </c>
      <c r="AH6" s="71">
        <v>318807</v>
      </c>
      <c r="AI6" s="71">
        <v>2062898</v>
      </c>
      <c r="AJ6" s="71">
        <v>150154</v>
      </c>
      <c r="AK6" s="71">
        <v>1577</v>
      </c>
      <c r="AL6" s="71">
        <v>7192</v>
      </c>
      <c r="AM6" s="71">
        <v>341556</v>
      </c>
      <c r="AN6" s="71">
        <v>2199177</v>
      </c>
      <c r="AO6" s="71">
        <v>142407</v>
      </c>
      <c r="AP6" s="71">
        <v>6555</v>
      </c>
      <c r="AQ6" s="71">
        <v>325433</v>
      </c>
      <c r="AR6" s="71">
        <v>2101676</v>
      </c>
      <c r="AS6" s="71">
        <v>154012</v>
      </c>
      <c r="AT6" s="71">
        <v>1575</v>
      </c>
      <c r="AU6" s="71">
        <v>0</v>
      </c>
      <c r="AV6" s="71">
        <v>0</v>
      </c>
      <c r="AW6" s="71">
        <v>0</v>
      </c>
      <c r="AX6" s="71">
        <v>0</v>
      </c>
      <c r="AY6" s="71">
        <v>0</v>
      </c>
      <c r="AZ6" s="71">
        <v>0</v>
      </c>
      <c r="BA6" s="71">
        <v>0</v>
      </c>
      <c r="BB6" s="71">
        <v>0</v>
      </c>
      <c r="BC6" s="71">
        <v>0</v>
      </c>
      <c r="BD6" s="71">
        <v>0</v>
      </c>
      <c r="BE6" s="71">
        <v>0</v>
      </c>
      <c r="BF6" s="71">
        <v>0</v>
      </c>
      <c r="BG6" s="71">
        <v>0</v>
      </c>
      <c r="BH6" s="71">
        <v>0</v>
      </c>
      <c r="BI6" s="71">
        <v>0</v>
      </c>
      <c r="BJ6" s="71">
        <v>0</v>
      </c>
      <c r="BK6" s="71">
        <v>0</v>
      </c>
      <c r="BL6" s="71">
        <v>0</v>
      </c>
      <c r="BM6" s="71">
        <v>0</v>
      </c>
      <c r="BN6" s="71">
        <v>0</v>
      </c>
      <c r="BO6" s="71">
        <v>0</v>
      </c>
      <c r="BP6" s="71">
        <v>0</v>
      </c>
      <c r="BQ6" s="71">
        <v>0</v>
      </c>
      <c r="BR6" s="71">
        <v>0</v>
      </c>
      <c r="BS6" s="71">
        <v>0</v>
      </c>
      <c r="BT6" s="71">
        <v>0</v>
      </c>
      <c r="BU6" s="71">
        <v>0</v>
      </c>
      <c r="BV6" s="71">
        <v>0</v>
      </c>
      <c r="BW6" s="71">
        <v>0</v>
      </c>
      <c r="BX6" s="71">
        <v>0</v>
      </c>
      <c r="BY6" s="71">
        <v>0</v>
      </c>
      <c r="BZ6" s="71">
        <v>0</v>
      </c>
      <c r="CA6" s="71">
        <v>0</v>
      </c>
      <c r="CB6" s="71">
        <v>0</v>
      </c>
      <c r="CC6" s="71">
        <v>0</v>
      </c>
      <c r="CD6" s="71">
        <v>0</v>
      </c>
      <c r="CE6" s="71">
        <v>0</v>
      </c>
      <c r="CF6" s="71">
        <v>0</v>
      </c>
      <c r="CG6" s="71">
        <v>0</v>
      </c>
      <c r="CH6" s="71">
        <v>0</v>
      </c>
      <c r="CI6" s="71">
        <v>0</v>
      </c>
      <c r="CJ6" s="71">
        <v>0</v>
      </c>
      <c r="CK6" s="71">
        <v>0</v>
      </c>
      <c r="CL6" s="71">
        <v>0</v>
      </c>
      <c r="CM6" s="71">
        <v>0</v>
      </c>
      <c r="CN6" s="71">
        <v>0</v>
      </c>
      <c r="CO6" s="71">
        <v>0</v>
      </c>
      <c r="CP6" s="71">
        <v>0</v>
      </c>
      <c r="CQ6" s="71">
        <v>0</v>
      </c>
      <c r="CR6" s="71">
        <v>0</v>
      </c>
      <c r="CS6" s="71">
        <v>0</v>
      </c>
      <c r="CT6" s="71">
        <v>0</v>
      </c>
      <c r="CU6" s="71">
        <v>0</v>
      </c>
      <c r="CV6" s="71">
        <v>0</v>
      </c>
      <c r="CW6" s="71">
        <v>0</v>
      </c>
      <c r="CX6" s="71">
        <v>0</v>
      </c>
      <c r="CY6" s="71">
        <v>0</v>
      </c>
      <c r="CZ6" s="71">
        <v>0</v>
      </c>
      <c r="DA6" s="71">
        <v>0</v>
      </c>
      <c r="DB6" s="71">
        <v>0</v>
      </c>
      <c r="DC6" s="71">
        <v>0</v>
      </c>
      <c r="DD6" s="71">
        <v>0</v>
      </c>
      <c r="DE6" s="71">
        <v>0</v>
      </c>
    </row>
    <row r="7" spans="1:177" x14ac:dyDescent="0.25">
      <c r="A7" s="73" t="s">
        <v>2</v>
      </c>
      <c r="B7" s="74">
        <v>4333</v>
      </c>
      <c r="C7" s="74">
        <v>173353</v>
      </c>
      <c r="D7" s="74">
        <v>1058818</v>
      </c>
      <c r="E7" s="74">
        <v>66317</v>
      </c>
      <c r="F7" s="74">
        <v>4154</v>
      </c>
      <c r="G7" s="74">
        <v>153340</v>
      </c>
      <c r="H7" s="74">
        <v>844464</v>
      </c>
      <c r="I7" s="74">
        <v>63740</v>
      </c>
      <c r="J7" s="74">
        <v>966</v>
      </c>
      <c r="K7" s="74">
        <v>4387</v>
      </c>
      <c r="L7" s="74">
        <v>169194</v>
      </c>
      <c r="M7" s="74">
        <v>1011112</v>
      </c>
      <c r="N7" s="74">
        <v>63689</v>
      </c>
      <c r="O7" s="74">
        <v>4192</v>
      </c>
      <c r="P7" s="74">
        <v>152715</v>
      </c>
      <c r="Q7" s="74">
        <v>881575</v>
      </c>
      <c r="R7" s="74">
        <v>65878</v>
      </c>
      <c r="S7" s="74">
        <v>939</v>
      </c>
      <c r="T7" s="74">
        <v>4380</v>
      </c>
      <c r="U7" s="74">
        <v>171888</v>
      </c>
      <c r="V7" s="74">
        <v>1022100</v>
      </c>
      <c r="W7" s="74">
        <v>64641</v>
      </c>
      <c r="X7" s="74">
        <v>4176</v>
      </c>
      <c r="Y7" s="74">
        <v>154746</v>
      </c>
      <c r="Z7" s="74">
        <v>890117</v>
      </c>
      <c r="AA7" s="74">
        <v>67420</v>
      </c>
      <c r="AB7" s="74">
        <v>934</v>
      </c>
      <c r="AC7" s="74">
        <v>4329</v>
      </c>
      <c r="AD7" s="74">
        <v>171501</v>
      </c>
      <c r="AE7" s="74">
        <v>1019098</v>
      </c>
      <c r="AF7" s="74">
        <v>64810</v>
      </c>
      <c r="AG7" s="74">
        <v>4122</v>
      </c>
      <c r="AH7" s="74">
        <v>154929</v>
      </c>
      <c r="AI7" s="74">
        <v>888063</v>
      </c>
      <c r="AJ7" s="74">
        <v>67752</v>
      </c>
      <c r="AK7" s="74">
        <v>932</v>
      </c>
      <c r="AL7" s="74">
        <v>4420</v>
      </c>
      <c r="AM7" s="74">
        <v>173382</v>
      </c>
      <c r="AN7" s="74">
        <v>1031266</v>
      </c>
      <c r="AO7" s="74">
        <v>66205</v>
      </c>
      <c r="AP7" s="74">
        <v>4207</v>
      </c>
      <c r="AQ7" s="74">
        <v>157797</v>
      </c>
      <c r="AR7" s="74">
        <v>902666</v>
      </c>
      <c r="AS7" s="74">
        <v>69615</v>
      </c>
      <c r="AT7" s="74">
        <v>926</v>
      </c>
      <c r="AU7" s="74">
        <v>0</v>
      </c>
      <c r="AV7" s="74">
        <v>0</v>
      </c>
      <c r="AW7" s="74">
        <v>0</v>
      </c>
      <c r="AX7" s="74">
        <v>0</v>
      </c>
      <c r="AY7" s="74">
        <v>0</v>
      </c>
      <c r="AZ7" s="74">
        <v>0</v>
      </c>
      <c r="BA7" s="74">
        <v>0</v>
      </c>
      <c r="BB7" s="74">
        <v>0</v>
      </c>
      <c r="BC7" s="74">
        <v>0</v>
      </c>
      <c r="BD7" s="74">
        <v>0</v>
      </c>
      <c r="BE7" s="74">
        <v>0</v>
      </c>
      <c r="BF7" s="74">
        <v>0</v>
      </c>
      <c r="BG7" s="74">
        <v>0</v>
      </c>
      <c r="BH7" s="74">
        <v>0</v>
      </c>
      <c r="BI7" s="74">
        <v>0</v>
      </c>
      <c r="BJ7" s="74">
        <v>0</v>
      </c>
      <c r="BK7" s="74">
        <v>0</v>
      </c>
      <c r="BL7" s="74">
        <v>0</v>
      </c>
      <c r="BM7" s="74">
        <v>0</v>
      </c>
      <c r="BN7" s="74">
        <v>0</v>
      </c>
      <c r="BO7" s="74">
        <v>0</v>
      </c>
      <c r="BP7" s="74">
        <v>0</v>
      </c>
      <c r="BQ7" s="74">
        <v>0</v>
      </c>
      <c r="BR7" s="74">
        <v>0</v>
      </c>
      <c r="BS7" s="74">
        <v>0</v>
      </c>
      <c r="BT7" s="74">
        <v>0</v>
      </c>
      <c r="BU7" s="74">
        <v>0</v>
      </c>
      <c r="BV7" s="74">
        <v>0</v>
      </c>
      <c r="BW7" s="74">
        <v>0</v>
      </c>
      <c r="BX7" s="74">
        <v>0</v>
      </c>
      <c r="BY7" s="74">
        <v>0</v>
      </c>
      <c r="BZ7" s="74">
        <v>0</v>
      </c>
      <c r="CA7" s="74">
        <v>0</v>
      </c>
      <c r="CB7" s="74">
        <v>0</v>
      </c>
      <c r="CC7" s="74">
        <v>0</v>
      </c>
      <c r="CD7" s="74">
        <v>0</v>
      </c>
      <c r="CE7" s="74">
        <v>0</v>
      </c>
      <c r="CF7" s="74">
        <v>0</v>
      </c>
      <c r="CG7" s="74">
        <v>0</v>
      </c>
      <c r="CH7" s="74">
        <v>0</v>
      </c>
      <c r="CI7" s="74">
        <v>0</v>
      </c>
      <c r="CJ7" s="74">
        <v>0</v>
      </c>
      <c r="CK7" s="74">
        <v>0</v>
      </c>
      <c r="CL7" s="74">
        <v>0</v>
      </c>
      <c r="CM7" s="74">
        <v>0</v>
      </c>
      <c r="CN7" s="74">
        <v>0</v>
      </c>
      <c r="CO7" s="74">
        <v>0</v>
      </c>
      <c r="CP7" s="74">
        <v>0</v>
      </c>
      <c r="CQ7" s="74">
        <v>0</v>
      </c>
      <c r="CR7" s="74">
        <v>0</v>
      </c>
      <c r="CS7" s="74">
        <v>0</v>
      </c>
      <c r="CT7" s="74">
        <v>0</v>
      </c>
      <c r="CU7" s="74">
        <v>0</v>
      </c>
      <c r="CV7" s="74">
        <v>0</v>
      </c>
      <c r="CW7" s="74">
        <v>0</v>
      </c>
      <c r="CX7" s="74">
        <v>0</v>
      </c>
      <c r="CY7" s="74">
        <v>0</v>
      </c>
      <c r="CZ7" s="74">
        <v>0</v>
      </c>
      <c r="DA7" s="74">
        <v>0</v>
      </c>
      <c r="DB7" s="74">
        <v>0</v>
      </c>
      <c r="DC7" s="74">
        <v>0</v>
      </c>
      <c r="DD7" s="74">
        <v>0</v>
      </c>
      <c r="DE7" s="74">
        <v>0</v>
      </c>
    </row>
    <row r="8" spans="1:177" x14ac:dyDescent="0.25">
      <c r="A8" s="73" t="s">
        <v>3</v>
      </c>
      <c r="B8" s="74">
        <v>1038</v>
      </c>
      <c r="C8" s="74">
        <v>88757</v>
      </c>
      <c r="D8" s="74">
        <v>633020</v>
      </c>
      <c r="E8" s="74">
        <v>39552</v>
      </c>
      <c r="F8" s="74">
        <v>878</v>
      </c>
      <c r="G8" s="74">
        <v>87069</v>
      </c>
      <c r="H8" s="74">
        <v>602404</v>
      </c>
      <c r="I8" s="74">
        <v>40744</v>
      </c>
      <c r="J8" s="74">
        <v>486</v>
      </c>
      <c r="K8" s="74">
        <v>979</v>
      </c>
      <c r="L8" s="74">
        <v>84011</v>
      </c>
      <c r="M8" s="74">
        <v>588387</v>
      </c>
      <c r="N8" s="74">
        <v>36901</v>
      </c>
      <c r="O8" s="74">
        <v>824</v>
      </c>
      <c r="P8" s="74">
        <v>85507</v>
      </c>
      <c r="Q8" s="74">
        <v>618973</v>
      </c>
      <c r="R8" s="74">
        <v>41771</v>
      </c>
      <c r="S8" s="74">
        <v>451</v>
      </c>
      <c r="T8" s="74">
        <v>1300</v>
      </c>
      <c r="U8" s="74">
        <v>88864</v>
      </c>
      <c r="V8" s="74">
        <v>615398</v>
      </c>
      <c r="W8" s="74">
        <v>38722</v>
      </c>
      <c r="X8" s="74">
        <v>1058</v>
      </c>
      <c r="Y8" s="74">
        <v>90569</v>
      </c>
      <c r="Z8" s="74">
        <v>648532</v>
      </c>
      <c r="AA8" s="74">
        <v>43715</v>
      </c>
      <c r="AB8" s="74">
        <v>453</v>
      </c>
      <c r="AC8" s="74">
        <v>1183</v>
      </c>
      <c r="AD8" s="74">
        <v>86897</v>
      </c>
      <c r="AE8" s="74">
        <v>604012</v>
      </c>
      <c r="AF8" s="74">
        <v>38299</v>
      </c>
      <c r="AG8" s="74">
        <v>985</v>
      </c>
      <c r="AH8" s="74">
        <v>88882</v>
      </c>
      <c r="AI8" s="74">
        <v>636187</v>
      </c>
      <c r="AJ8" s="74">
        <v>43358</v>
      </c>
      <c r="AK8" s="74">
        <v>447</v>
      </c>
      <c r="AL8" s="74">
        <v>1270</v>
      </c>
      <c r="AM8" s="74">
        <v>88191</v>
      </c>
      <c r="AN8" s="74">
        <v>611890</v>
      </c>
      <c r="AO8" s="74">
        <v>39083</v>
      </c>
      <c r="AP8" s="74">
        <v>1059</v>
      </c>
      <c r="AQ8" s="74">
        <v>90645</v>
      </c>
      <c r="AR8" s="74">
        <v>647405</v>
      </c>
      <c r="AS8" s="74">
        <v>44268</v>
      </c>
      <c r="AT8" s="74">
        <v>449</v>
      </c>
      <c r="AU8" s="74">
        <v>0</v>
      </c>
      <c r="AV8" s="74">
        <v>0</v>
      </c>
      <c r="AW8" s="74">
        <v>0</v>
      </c>
      <c r="AX8" s="74">
        <v>0</v>
      </c>
      <c r="AY8" s="74">
        <v>0</v>
      </c>
      <c r="AZ8" s="74">
        <v>0</v>
      </c>
      <c r="BA8" s="74">
        <v>0</v>
      </c>
      <c r="BB8" s="74">
        <v>0</v>
      </c>
      <c r="BC8" s="74">
        <v>0</v>
      </c>
      <c r="BD8" s="74">
        <v>0</v>
      </c>
      <c r="BE8" s="74">
        <v>0</v>
      </c>
      <c r="BF8" s="74">
        <v>0</v>
      </c>
      <c r="BG8" s="74">
        <v>0</v>
      </c>
      <c r="BH8" s="74">
        <v>0</v>
      </c>
      <c r="BI8" s="74">
        <v>0</v>
      </c>
      <c r="BJ8" s="74">
        <v>0</v>
      </c>
      <c r="BK8" s="74">
        <v>0</v>
      </c>
      <c r="BL8" s="74">
        <v>0</v>
      </c>
      <c r="BM8" s="74">
        <v>0</v>
      </c>
      <c r="BN8" s="74">
        <v>0</v>
      </c>
      <c r="BO8" s="74">
        <v>0</v>
      </c>
      <c r="BP8" s="74">
        <v>0</v>
      </c>
      <c r="BQ8" s="74">
        <v>0</v>
      </c>
      <c r="BR8" s="74">
        <v>0</v>
      </c>
      <c r="BS8" s="74">
        <v>0</v>
      </c>
      <c r="BT8" s="74">
        <v>0</v>
      </c>
      <c r="BU8" s="74">
        <v>0</v>
      </c>
      <c r="BV8" s="74">
        <v>0</v>
      </c>
      <c r="BW8" s="74">
        <v>0</v>
      </c>
      <c r="BX8" s="74">
        <v>0</v>
      </c>
      <c r="BY8" s="74">
        <v>0</v>
      </c>
      <c r="BZ8" s="74">
        <v>0</v>
      </c>
      <c r="CA8" s="74">
        <v>0</v>
      </c>
      <c r="CB8" s="74">
        <v>0</v>
      </c>
      <c r="CC8" s="74">
        <v>0</v>
      </c>
      <c r="CD8" s="74">
        <v>0</v>
      </c>
      <c r="CE8" s="74">
        <v>0</v>
      </c>
      <c r="CF8" s="74">
        <v>0</v>
      </c>
      <c r="CG8" s="74">
        <v>0</v>
      </c>
      <c r="CH8" s="74">
        <v>0</v>
      </c>
      <c r="CI8" s="74">
        <v>0</v>
      </c>
      <c r="CJ8" s="74">
        <v>0</v>
      </c>
      <c r="CK8" s="74">
        <v>0</v>
      </c>
      <c r="CL8" s="74">
        <v>0</v>
      </c>
      <c r="CM8" s="74">
        <v>0</v>
      </c>
      <c r="CN8" s="74">
        <v>0</v>
      </c>
      <c r="CO8" s="74">
        <v>0</v>
      </c>
      <c r="CP8" s="74">
        <v>0</v>
      </c>
      <c r="CQ8" s="74">
        <v>0</v>
      </c>
      <c r="CR8" s="74">
        <v>0</v>
      </c>
      <c r="CS8" s="74">
        <v>0</v>
      </c>
      <c r="CT8" s="74">
        <v>0</v>
      </c>
      <c r="CU8" s="74">
        <v>0</v>
      </c>
      <c r="CV8" s="74">
        <v>0</v>
      </c>
      <c r="CW8" s="74">
        <v>0</v>
      </c>
      <c r="CX8" s="74">
        <v>0</v>
      </c>
      <c r="CY8" s="74">
        <v>0</v>
      </c>
      <c r="CZ8" s="74">
        <v>0</v>
      </c>
      <c r="DA8" s="74">
        <v>0</v>
      </c>
      <c r="DB8" s="74">
        <v>0</v>
      </c>
      <c r="DC8" s="74">
        <v>0</v>
      </c>
      <c r="DD8" s="74">
        <v>0</v>
      </c>
      <c r="DE8" s="74">
        <v>0</v>
      </c>
    </row>
    <row r="9" spans="1:177" x14ac:dyDescent="0.25">
      <c r="A9" s="73" t="s">
        <v>4</v>
      </c>
      <c r="B9" s="74">
        <v>385</v>
      </c>
      <c r="C9" s="74">
        <v>23228</v>
      </c>
      <c r="D9" s="74">
        <v>181128</v>
      </c>
      <c r="E9" s="74">
        <v>10810</v>
      </c>
      <c r="F9" s="74">
        <v>296</v>
      </c>
      <c r="G9" s="74">
        <v>21154</v>
      </c>
      <c r="H9" s="74">
        <v>162478</v>
      </c>
      <c r="I9" s="74">
        <v>10284</v>
      </c>
      <c r="J9" s="74">
        <v>99</v>
      </c>
      <c r="K9" s="74">
        <v>383</v>
      </c>
      <c r="L9" s="74">
        <v>21803</v>
      </c>
      <c r="M9" s="74">
        <v>165787</v>
      </c>
      <c r="N9" s="74">
        <v>10056</v>
      </c>
      <c r="O9" s="74">
        <v>318</v>
      </c>
      <c r="P9" s="74">
        <v>20862</v>
      </c>
      <c r="Q9" s="74">
        <v>168480</v>
      </c>
      <c r="R9" s="74">
        <v>10624</v>
      </c>
      <c r="S9" s="74">
        <v>84</v>
      </c>
      <c r="T9" s="74">
        <v>405</v>
      </c>
      <c r="U9" s="74">
        <v>22716</v>
      </c>
      <c r="V9" s="74">
        <v>170726</v>
      </c>
      <c r="W9" s="74">
        <v>10291</v>
      </c>
      <c r="X9" s="74">
        <v>327</v>
      </c>
      <c r="Y9" s="74">
        <v>21732</v>
      </c>
      <c r="Z9" s="74">
        <v>174107</v>
      </c>
      <c r="AA9" s="74">
        <v>10771</v>
      </c>
      <c r="AB9" s="74">
        <v>93</v>
      </c>
      <c r="AC9" s="74">
        <v>432</v>
      </c>
      <c r="AD9" s="74">
        <v>22995</v>
      </c>
      <c r="AE9" s="74">
        <v>172901</v>
      </c>
      <c r="AF9" s="74">
        <v>10594</v>
      </c>
      <c r="AG9" s="74">
        <v>317</v>
      </c>
      <c r="AH9" s="74">
        <v>21952</v>
      </c>
      <c r="AI9" s="74">
        <v>175659</v>
      </c>
      <c r="AJ9" s="74">
        <v>11076</v>
      </c>
      <c r="AK9" s="74">
        <v>76</v>
      </c>
      <c r="AL9" s="74">
        <v>468</v>
      </c>
      <c r="AM9" s="74">
        <v>23468</v>
      </c>
      <c r="AN9" s="74">
        <v>174548</v>
      </c>
      <c r="AO9" s="74">
        <v>10810</v>
      </c>
      <c r="AP9" s="74">
        <v>371</v>
      </c>
      <c r="AQ9" s="74">
        <v>22372</v>
      </c>
      <c r="AR9" s="74">
        <v>177878</v>
      </c>
      <c r="AS9" s="74">
        <v>11429</v>
      </c>
      <c r="AT9" s="74">
        <v>78</v>
      </c>
      <c r="AU9" s="74">
        <v>0</v>
      </c>
      <c r="AV9" s="74">
        <v>0</v>
      </c>
      <c r="AW9" s="74">
        <v>0</v>
      </c>
      <c r="AX9" s="74">
        <v>0</v>
      </c>
      <c r="AY9" s="74">
        <v>0</v>
      </c>
      <c r="AZ9" s="74">
        <v>0</v>
      </c>
      <c r="BA9" s="74">
        <v>0</v>
      </c>
      <c r="BB9" s="74">
        <v>0</v>
      </c>
      <c r="BC9" s="74">
        <v>0</v>
      </c>
      <c r="BD9" s="74">
        <v>0</v>
      </c>
      <c r="BE9" s="74">
        <v>0</v>
      </c>
      <c r="BF9" s="74">
        <v>0</v>
      </c>
      <c r="BG9" s="74">
        <v>0</v>
      </c>
      <c r="BH9" s="74">
        <v>0</v>
      </c>
      <c r="BI9" s="74">
        <v>0</v>
      </c>
      <c r="BJ9" s="74">
        <v>0</v>
      </c>
      <c r="BK9" s="74">
        <v>0</v>
      </c>
      <c r="BL9" s="74">
        <v>0</v>
      </c>
      <c r="BM9" s="74">
        <v>0</v>
      </c>
      <c r="BN9" s="74">
        <v>0</v>
      </c>
      <c r="BO9" s="74">
        <v>0</v>
      </c>
      <c r="BP9" s="74">
        <v>0</v>
      </c>
      <c r="BQ9" s="74">
        <v>0</v>
      </c>
      <c r="BR9" s="74">
        <v>0</v>
      </c>
      <c r="BS9" s="74">
        <v>0</v>
      </c>
      <c r="BT9" s="74">
        <v>0</v>
      </c>
      <c r="BU9" s="74">
        <v>0</v>
      </c>
      <c r="BV9" s="74">
        <v>0</v>
      </c>
      <c r="BW9" s="74">
        <v>0</v>
      </c>
      <c r="BX9" s="74">
        <v>0</v>
      </c>
      <c r="BY9" s="74">
        <v>0</v>
      </c>
      <c r="BZ9" s="74">
        <v>0</v>
      </c>
      <c r="CA9" s="74">
        <v>0</v>
      </c>
      <c r="CB9" s="74">
        <v>0</v>
      </c>
      <c r="CC9" s="74">
        <v>0</v>
      </c>
      <c r="CD9" s="74">
        <v>0</v>
      </c>
      <c r="CE9" s="74">
        <v>0</v>
      </c>
      <c r="CF9" s="74">
        <v>0</v>
      </c>
      <c r="CG9" s="74">
        <v>0</v>
      </c>
      <c r="CH9" s="74">
        <v>0</v>
      </c>
      <c r="CI9" s="74">
        <v>0</v>
      </c>
      <c r="CJ9" s="74">
        <v>0</v>
      </c>
      <c r="CK9" s="74">
        <v>0</v>
      </c>
      <c r="CL9" s="74">
        <v>0</v>
      </c>
      <c r="CM9" s="74">
        <v>0</v>
      </c>
      <c r="CN9" s="74">
        <v>0</v>
      </c>
      <c r="CO9" s="74">
        <v>0</v>
      </c>
      <c r="CP9" s="74">
        <v>0</v>
      </c>
      <c r="CQ9" s="74">
        <v>0</v>
      </c>
      <c r="CR9" s="74">
        <v>0</v>
      </c>
      <c r="CS9" s="74">
        <v>0</v>
      </c>
      <c r="CT9" s="74">
        <v>0</v>
      </c>
      <c r="CU9" s="74">
        <v>0</v>
      </c>
      <c r="CV9" s="74">
        <v>0</v>
      </c>
      <c r="CW9" s="74">
        <v>0</v>
      </c>
      <c r="CX9" s="74">
        <v>0</v>
      </c>
      <c r="CY9" s="74">
        <v>0</v>
      </c>
      <c r="CZ9" s="74">
        <v>0</v>
      </c>
      <c r="DA9" s="74">
        <v>0</v>
      </c>
      <c r="DB9" s="74">
        <v>0</v>
      </c>
      <c r="DC9" s="74">
        <v>0</v>
      </c>
      <c r="DD9" s="74">
        <v>0</v>
      </c>
      <c r="DE9" s="74">
        <v>0</v>
      </c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</row>
    <row r="10" spans="1:177" x14ac:dyDescent="0.25">
      <c r="A10" s="73" t="s">
        <v>5</v>
      </c>
      <c r="B10" s="74">
        <v>41</v>
      </c>
      <c r="C10" s="74">
        <v>3650</v>
      </c>
      <c r="D10" s="74">
        <v>20674</v>
      </c>
      <c r="E10" s="74">
        <v>3706</v>
      </c>
      <c r="F10" s="74">
        <v>87</v>
      </c>
      <c r="G10" s="74">
        <v>3848</v>
      </c>
      <c r="H10" s="74">
        <v>22241</v>
      </c>
      <c r="I10" s="74">
        <v>3335</v>
      </c>
      <c r="J10" s="74">
        <v>7</v>
      </c>
      <c r="K10" s="74">
        <v>43</v>
      </c>
      <c r="L10" s="74">
        <v>3508</v>
      </c>
      <c r="M10" s="74">
        <v>19350</v>
      </c>
      <c r="N10" s="74">
        <v>3699</v>
      </c>
      <c r="O10" s="74">
        <v>89</v>
      </c>
      <c r="P10" s="74">
        <v>3783</v>
      </c>
      <c r="Q10" s="74">
        <v>22099</v>
      </c>
      <c r="R10" s="74">
        <v>3414</v>
      </c>
      <c r="S10" s="74">
        <v>5</v>
      </c>
      <c r="T10" s="74">
        <v>57</v>
      </c>
      <c r="U10" s="74">
        <v>3571</v>
      </c>
      <c r="V10" s="74">
        <v>19685</v>
      </c>
      <c r="W10" s="74">
        <v>3822</v>
      </c>
      <c r="X10" s="74">
        <v>78</v>
      </c>
      <c r="Y10" s="74">
        <v>3899</v>
      </c>
      <c r="Z10" s="74">
        <v>22441</v>
      </c>
      <c r="AA10" s="74">
        <v>3614</v>
      </c>
      <c r="AB10" s="74">
        <v>5</v>
      </c>
      <c r="AC10" s="74">
        <v>51</v>
      </c>
      <c r="AD10" s="74">
        <v>3457</v>
      </c>
      <c r="AE10" s="74">
        <v>19101</v>
      </c>
      <c r="AF10" s="74">
        <v>3779</v>
      </c>
      <c r="AG10" s="74">
        <v>70</v>
      </c>
      <c r="AH10" s="74">
        <v>3745</v>
      </c>
      <c r="AI10" s="74">
        <v>21646</v>
      </c>
      <c r="AJ10" s="74">
        <v>3514</v>
      </c>
      <c r="AK10" s="74">
        <v>4</v>
      </c>
      <c r="AL10" s="74">
        <v>65</v>
      </c>
      <c r="AM10" s="74">
        <v>3517</v>
      </c>
      <c r="AN10" s="74">
        <v>19679</v>
      </c>
      <c r="AO10" s="74">
        <v>3784</v>
      </c>
      <c r="AP10" s="74">
        <v>83</v>
      </c>
      <c r="AQ10" s="74">
        <v>3834</v>
      </c>
      <c r="AR10" s="74">
        <v>22347</v>
      </c>
      <c r="AS10" s="74">
        <v>3550</v>
      </c>
      <c r="AT10" s="74">
        <v>4</v>
      </c>
      <c r="AU10" s="74">
        <v>0</v>
      </c>
      <c r="AV10" s="74">
        <v>0</v>
      </c>
      <c r="AW10" s="74">
        <v>0</v>
      </c>
      <c r="AX10" s="74">
        <v>0</v>
      </c>
      <c r="AY10" s="74">
        <v>0</v>
      </c>
      <c r="AZ10" s="74">
        <v>0</v>
      </c>
      <c r="BA10" s="74">
        <v>0</v>
      </c>
      <c r="BB10" s="74">
        <v>0</v>
      </c>
      <c r="BC10" s="74">
        <v>0</v>
      </c>
      <c r="BD10" s="74">
        <v>0</v>
      </c>
      <c r="BE10" s="74">
        <v>0</v>
      </c>
      <c r="BF10" s="74">
        <v>0</v>
      </c>
      <c r="BG10" s="74">
        <v>0</v>
      </c>
      <c r="BH10" s="74">
        <v>0</v>
      </c>
      <c r="BI10" s="74">
        <v>0</v>
      </c>
      <c r="BJ10" s="74">
        <v>0</v>
      </c>
      <c r="BK10" s="74">
        <v>0</v>
      </c>
      <c r="BL10" s="74">
        <v>0</v>
      </c>
      <c r="BM10" s="74">
        <v>0</v>
      </c>
      <c r="BN10" s="74">
        <v>0</v>
      </c>
      <c r="BO10" s="74">
        <v>0</v>
      </c>
      <c r="BP10" s="74">
        <v>0</v>
      </c>
      <c r="BQ10" s="74">
        <v>0</v>
      </c>
      <c r="BR10" s="74">
        <v>0</v>
      </c>
      <c r="BS10" s="74">
        <v>0</v>
      </c>
      <c r="BT10" s="74">
        <v>0</v>
      </c>
      <c r="BU10" s="74">
        <v>0</v>
      </c>
      <c r="BV10" s="74">
        <v>0</v>
      </c>
      <c r="BW10" s="74">
        <v>0</v>
      </c>
      <c r="BX10" s="74">
        <v>0</v>
      </c>
      <c r="BY10" s="74">
        <v>0</v>
      </c>
      <c r="BZ10" s="74">
        <v>0</v>
      </c>
      <c r="CA10" s="74">
        <v>0</v>
      </c>
      <c r="CB10" s="74">
        <v>0</v>
      </c>
      <c r="CC10" s="74">
        <v>0</v>
      </c>
      <c r="CD10" s="74">
        <v>0</v>
      </c>
      <c r="CE10" s="74">
        <v>0</v>
      </c>
      <c r="CF10" s="74">
        <v>0</v>
      </c>
      <c r="CG10" s="74">
        <v>0</v>
      </c>
      <c r="CH10" s="74">
        <v>0</v>
      </c>
      <c r="CI10" s="74">
        <v>0</v>
      </c>
      <c r="CJ10" s="74">
        <v>0</v>
      </c>
      <c r="CK10" s="74">
        <v>0</v>
      </c>
      <c r="CL10" s="74">
        <v>0</v>
      </c>
      <c r="CM10" s="74">
        <v>0</v>
      </c>
      <c r="CN10" s="74">
        <v>0</v>
      </c>
      <c r="CO10" s="74">
        <v>0</v>
      </c>
      <c r="CP10" s="74">
        <v>0</v>
      </c>
      <c r="CQ10" s="74">
        <v>0</v>
      </c>
      <c r="CR10" s="74">
        <v>0</v>
      </c>
      <c r="CS10" s="74">
        <v>0</v>
      </c>
      <c r="CT10" s="74">
        <v>0</v>
      </c>
      <c r="CU10" s="74">
        <v>0</v>
      </c>
      <c r="CV10" s="74">
        <v>0</v>
      </c>
      <c r="CW10" s="74">
        <v>0</v>
      </c>
      <c r="CX10" s="74">
        <v>0</v>
      </c>
      <c r="CY10" s="74">
        <v>0</v>
      </c>
      <c r="CZ10" s="74">
        <v>0</v>
      </c>
      <c r="DA10" s="74">
        <v>0</v>
      </c>
      <c r="DB10" s="74">
        <v>0</v>
      </c>
      <c r="DC10" s="74">
        <v>0</v>
      </c>
      <c r="DD10" s="74">
        <v>0</v>
      </c>
      <c r="DE10" s="74">
        <v>0</v>
      </c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</row>
    <row r="11" spans="1:177" x14ac:dyDescent="0.25">
      <c r="A11" s="73" t="s">
        <v>6</v>
      </c>
      <c r="B11" s="74">
        <v>371</v>
      </c>
      <c r="C11" s="74">
        <v>16802</v>
      </c>
      <c r="D11" s="74">
        <v>101346</v>
      </c>
      <c r="E11" s="74">
        <v>7670</v>
      </c>
      <c r="F11" s="74">
        <v>270</v>
      </c>
      <c r="G11" s="74">
        <v>15719</v>
      </c>
      <c r="H11" s="74">
        <v>98670</v>
      </c>
      <c r="I11" s="74">
        <v>8598</v>
      </c>
      <c r="J11" s="74">
        <v>51</v>
      </c>
      <c r="K11" s="74">
        <v>396</v>
      </c>
      <c r="L11" s="74">
        <v>16410</v>
      </c>
      <c r="M11" s="74">
        <v>95341</v>
      </c>
      <c r="N11" s="74">
        <v>7424</v>
      </c>
      <c r="O11" s="74">
        <v>308</v>
      </c>
      <c r="P11" s="74">
        <v>15591</v>
      </c>
      <c r="Q11" s="74">
        <v>101352</v>
      </c>
      <c r="R11" s="74">
        <v>9087</v>
      </c>
      <c r="S11" s="74">
        <v>45</v>
      </c>
      <c r="T11" s="74">
        <v>385</v>
      </c>
      <c r="U11" s="74">
        <v>16518</v>
      </c>
      <c r="V11" s="74">
        <v>95679</v>
      </c>
      <c r="W11" s="74">
        <v>7585</v>
      </c>
      <c r="X11" s="74">
        <v>304</v>
      </c>
      <c r="Y11" s="74">
        <v>15707</v>
      </c>
      <c r="Z11" s="74">
        <v>101647</v>
      </c>
      <c r="AA11" s="74">
        <v>9247</v>
      </c>
      <c r="AB11" s="74">
        <v>45</v>
      </c>
      <c r="AC11" s="74">
        <v>401</v>
      </c>
      <c r="AD11" s="74">
        <v>16611</v>
      </c>
      <c r="AE11" s="74">
        <v>97402</v>
      </c>
      <c r="AF11" s="74">
        <v>7809</v>
      </c>
      <c r="AG11" s="74">
        <v>323</v>
      </c>
      <c r="AH11" s="74">
        <v>15771</v>
      </c>
      <c r="AI11" s="74">
        <v>103031</v>
      </c>
      <c r="AJ11" s="74">
        <v>9595</v>
      </c>
      <c r="AK11" s="74">
        <v>44</v>
      </c>
      <c r="AL11" s="74">
        <v>394</v>
      </c>
      <c r="AM11" s="74">
        <v>16996</v>
      </c>
      <c r="AN11" s="74">
        <v>99191</v>
      </c>
      <c r="AO11" s="74">
        <v>8008</v>
      </c>
      <c r="AP11" s="74">
        <v>334</v>
      </c>
      <c r="AQ11" s="74">
        <v>16178</v>
      </c>
      <c r="AR11" s="74">
        <v>105151</v>
      </c>
      <c r="AS11" s="74">
        <v>9799</v>
      </c>
      <c r="AT11" s="74">
        <v>48</v>
      </c>
      <c r="AU11" s="74">
        <v>0</v>
      </c>
      <c r="AV11" s="74">
        <v>0</v>
      </c>
      <c r="AW11" s="74">
        <v>0</v>
      </c>
      <c r="AX11" s="74">
        <v>0</v>
      </c>
      <c r="AY11" s="74">
        <v>0</v>
      </c>
      <c r="AZ11" s="74">
        <v>0</v>
      </c>
      <c r="BA11" s="74">
        <v>0</v>
      </c>
      <c r="BB11" s="74">
        <v>0</v>
      </c>
      <c r="BC11" s="74">
        <v>0</v>
      </c>
      <c r="BD11" s="74">
        <v>0</v>
      </c>
      <c r="BE11" s="74">
        <v>0</v>
      </c>
      <c r="BF11" s="74">
        <v>0</v>
      </c>
      <c r="BG11" s="74">
        <v>0</v>
      </c>
      <c r="BH11" s="74">
        <v>0</v>
      </c>
      <c r="BI11" s="74">
        <v>0</v>
      </c>
      <c r="BJ11" s="74">
        <v>0</v>
      </c>
      <c r="BK11" s="74">
        <v>0</v>
      </c>
      <c r="BL11" s="74">
        <v>0</v>
      </c>
      <c r="BM11" s="74">
        <v>0</v>
      </c>
      <c r="BN11" s="74">
        <v>0</v>
      </c>
      <c r="BO11" s="74">
        <v>0</v>
      </c>
      <c r="BP11" s="74">
        <v>0</v>
      </c>
      <c r="BQ11" s="74">
        <v>0</v>
      </c>
      <c r="BR11" s="74">
        <v>0</v>
      </c>
      <c r="BS11" s="74">
        <v>0</v>
      </c>
      <c r="BT11" s="74">
        <v>0</v>
      </c>
      <c r="BU11" s="74">
        <v>0</v>
      </c>
      <c r="BV11" s="74">
        <v>0</v>
      </c>
      <c r="BW11" s="74">
        <v>0</v>
      </c>
      <c r="BX11" s="74">
        <v>0</v>
      </c>
      <c r="BY11" s="74">
        <v>0</v>
      </c>
      <c r="BZ11" s="74">
        <v>0</v>
      </c>
      <c r="CA11" s="74">
        <v>0</v>
      </c>
      <c r="CB11" s="74">
        <v>0</v>
      </c>
      <c r="CC11" s="74">
        <v>0</v>
      </c>
      <c r="CD11" s="74">
        <v>0</v>
      </c>
      <c r="CE11" s="74">
        <v>0</v>
      </c>
      <c r="CF11" s="74">
        <v>0</v>
      </c>
      <c r="CG11" s="74">
        <v>0</v>
      </c>
      <c r="CH11" s="74">
        <v>0</v>
      </c>
      <c r="CI11" s="74">
        <v>0</v>
      </c>
      <c r="CJ11" s="74">
        <v>0</v>
      </c>
      <c r="CK11" s="74">
        <v>0</v>
      </c>
      <c r="CL11" s="74">
        <v>0</v>
      </c>
      <c r="CM11" s="74">
        <v>0</v>
      </c>
      <c r="CN11" s="74">
        <v>0</v>
      </c>
      <c r="CO11" s="74">
        <v>0</v>
      </c>
      <c r="CP11" s="74">
        <v>0</v>
      </c>
      <c r="CQ11" s="74">
        <v>0</v>
      </c>
      <c r="CR11" s="74">
        <v>0</v>
      </c>
      <c r="CS11" s="74">
        <v>0</v>
      </c>
      <c r="CT11" s="74">
        <v>0</v>
      </c>
      <c r="CU11" s="74">
        <v>0</v>
      </c>
      <c r="CV11" s="74">
        <v>0</v>
      </c>
      <c r="CW11" s="74">
        <v>0</v>
      </c>
      <c r="CX11" s="74">
        <v>0</v>
      </c>
      <c r="CY11" s="74">
        <v>0</v>
      </c>
      <c r="CZ11" s="74">
        <v>0</v>
      </c>
      <c r="DA11" s="74">
        <v>0</v>
      </c>
      <c r="DB11" s="74">
        <v>0</v>
      </c>
      <c r="DC11" s="74">
        <v>0</v>
      </c>
      <c r="DD11" s="74">
        <v>0</v>
      </c>
      <c r="DE11" s="74">
        <v>0</v>
      </c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</row>
    <row r="12" spans="1:177" x14ac:dyDescent="0.25">
      <c r="A12" s="73" t="s">
        <v>7</v>
      </c>
      <c r="B12" s="74">
        <v>288</v>
      </c>
      <c r="C12" s="74">
        <v>20712</v>
      </c>
      <c r="D12" s="74">
        <v>149821</v>
      </c>
      <c r="E12" s="74">
        <v>7408</v>
      </c>
      <c r="F12" s="74">
        <v>241</v>
      </c>
      <c r="G12" s="74">
        <v>19992</v>
      </c>
      <c r="H12" s="74">
        <v>137465</v>
      </c>
      <c r="I12" s="74">
        <v>7109</v>
      </c>
      <c r="J12" s="74">
        <v>55</v>
      </c>
      <c r="K12" s="74">
        <v>248</v>
      </c>
      <c r="L12" s="74">
        <v>19596</v>
      </c>
      <c r="M12" s="74">
        <v>138469</v>
      </c>
      <c r="N12" s="74">
        <v>6858</v>
      </c>
      <c r="O12" s="74">
        <v>220</v>
      </c>
      <c r="P12" s="74">
        <v>19469</v>
      </c>
      <c r="Q12" s="74">
        <v>139044</v>
      </c>
      <c r="R12" s="74">
        <v>7215</v>
      </c>
      <c r="S12" s="74">
        <v>48</v>
      </c>
      <c r="T12" s="74">
        <v>289</v>
      </c>
      <c r="U12" s="74">
        <v>19722</v>
      </c>
      <c r="V12" s="74">
        <v>137277</v>
      </c>
      <c r="W12" s="74">
        <v>6851</v>
      </c>
      <c r="X12" s="74">
        <v>246</v>
      </c>
      <c r="Y12" s="74">
        <v>19851</v>
      </c>
      <c r="Z12" s="74">
        <v>137434</v>
      </c>
      <c r="AA12" s="74">
        <v>7742</v>
      </c>
      <c r="AB12" s="74">
        <v>42</v>
      </c>
      <c r="AC12" s="74">
        <v>257</v>
      </c>
      <c r="AD12" s="74">
        <v>19455</v>
      </c>
      <c r="AE12" s="74">
        <v>135544</v>
      </c>
      <c r="AF12" s="74">
        <v>6823</v>
      </c>
      <c r="AG12" s="74">
        <v>219</v>
      </c>
      <c r="AH12" s="74">
        <v>19749</v>
      </c>
      <c r="AI12" s="74">
        <v>135430</v>
      </c>
      <c r="AJ12" s="74">
        <v>7706</v>
      </c>
      <c r="AK12" s="74">
        <v>43</v>
      </c>
      <c r="AL12" s="74">
        <v>277</v>
      </c>
      <c r="AM12" s="74">
        <v>19985</v>
      </c>
      <c r="AN12" s="74">
        <v>138737</v>
      </c>
      <c r="AO12" s="74">
        <v>7057</v>
      </c>
      <c r="AP12" s="74">
        <v>224</v>
      </c>
      <c r="AQ12" s="74">
        <v>20269</v>
      </c>
      <c r="AR12" s="74">
        <v>139801</v>
      </c>
      <c r="AS12" s="74">
        <v>8021</v>
      </c>
      <c r="AT12" s="74">
        <v>41</v>
      </c>
      <c r="AU12" s="74">
        <v>0</v>
      </c>
      <c r="AV12" s="74">
        <v>0</v>
      </c>
      <c r="AW12" s="74">
        <v>0</v>
      </c>
      <c r="AX12" s="74">
        <v>0</v>
      </c>
      <c r="AY12" s="74">
        <v>0</v>
      </c>
      <c r="AZ12" s="74">
        <v>0</v>
      </c>
      <c r="BA12" s="74">
        <v>0</v>
      </c>
      <c r="BB12" s="74">
        <v>0</v>
      </c>
      <c r="BC12" s="74">
        <v>0</v>
      </c>
      <c r="BD12" s="74">
        <v>0</v>
      </c>
      <c r="BE12" s="74">
        <v>0</v>
      </c>
      <c r="BF12" s="74">
        <v>0</v>
      </c>
      <c r="BG12" s="74">
        <v>0</v>
      </c>
      <c r="BH12" s="74">
        <v>0</v>
      </c>
      <c r="BI12" s="74">
        <v>0</v>
      </c>
      <c r="BJ12" s="74">
        <v>0</v>
      </c>
      <c r="BK12" s="74">
        <v>0</v>
      </c>
      <c r="BL12" s="74">
        <v>0</v>
      </c>
      <c r="BM12" s="74">
        <v>0</v>
      </c>
      <c r="BN12" s="74">
        <v>0</v>
      </c>
      <c r="BO12" s="74">
        <v>0</v>
      </c>
      <c r="BP12" s="74">
        <v>0</v>
      </c>
      <c r="BQ12" s="74">
        <v>0</v>
      </c>
      <c r="BR12" s="74">
        <v>0</v>
      </c>
      <c r="BS12" s="74">
        <v>0</v>
      </c>
      <c r="BT12" s="74">
        <v>0</v>
      </c>
      <c r="BU12" s="74">
        <v>0</v>
      </c>
      <c r="BV12" s="74">
        <v>0</v>
      </c>
      <c r="BW12" s="74">
        <v>0</v>
      </c>
      <c r="BX12" s="74">
        <v>0</v>
      </c>
      <c r="BY12" s="74">
        <v>0</v>
      </c>
      <c r="BZ12" s="74">
        <v>0</v>
      </c>
      <c r="CA12" s="74">
        <v>0</v>
      </c>
      <c r="CB12" s="74">
        <v>0</v>
      </c>
      <c r="CC12" s="74">
        <v>0</v>
      </c>
      <c r="CD12" s="74">
        <v>0</v>
      </c>
      <c r="CE12" s="74">
        <v>0</v>
      </c>
      <c r="CF12" s="74">
        <v>0</v>
      </c>
      <c r="CG12" s="74">
        <v>0</v>
      </c>
      <c r="CH12" s="74">
        <v>0</v>
      </c>
      <c r="CI12" s="74">
        <v>0</v>
      </c>
      <c r="CJ12" s="74">
        <v>0</v>
      </c>
      <c r="CK12" s="74">
        <v>0</v>
      </c>
      <c r="CL12" s="74">
        <v>0</v>
      </c>
      <c r="CM12" s="74">
        <v>0</v>
      </c>
      <c r="CN12" s="74">
        <v>0</v>
      </c>
      <c r="CO12" s="74">
        <v>0</v>
      </c>
      <c r="CP12" s="74">
        <v>0</v>
      </c>
      <c r="CQ12" s="74">
        <v>0</v>
      </c>
      <c r="CR12" s="74">
        <v>0</v>
      </c>
      <c r="CS12" s="74">
        <v>0</v>
      </c>
      <c r="CT12" s="74">
        <v>0</v>
      </c>
      <c r="CU12" s="74">
        <v>0</v>
      </c>
      <c r="CV12" s="74">
        <v>0</v>
      </c>
      <c r="CW12" s="74">
        <v>0</v>
      </c>
      <c r="CX12" s="74">
        <v>0</v>
      </c>
      <c r="CY12" s="74">
        <v>0</v>
      </c>
      <c r="CZ12" s="74">
        <v>0</v>
      </c>
      <c r="DA12" s="74">
        <v>0</v>
      </c>
      <c r="DB12" s="74">
        <v>0</v>
      </c>
      <c r="DC12" s="74">
        <v>0</v>
      </c>
      <c r="DD12" s="74">
        <v>0</v>
      </c>
      <c r="DE12" s="74">
        <v>0</v>
      </c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</row>
    <row r="13" spans="1:177" x14ac:dyDescent="0.25">
      <c r="A13" s="73" t="s">
        <v>8</v>
      </c>
      <c r="B13" s="74">
        <v>57</v>
      </c>
      <c r="C13" s="74">
        <v>4080</v>
      </c>
      <c r="D13" s="74">
        <v>29059</v>
      </c>
      <c r="E13" s="74">
        <v>1673</v>
      </c>
      <c r="F13" s="74">
        <v>54</v>
      </c>
      <c r="G13" s="74">
        <v>3545</v>
      </c>
      <c r="H13" s="74">
        <v>22916</v>
      </c>
      <c r="I13" s="74">
        <v>1474</v>
      </c>
      <c r="J13" s="74">
        <v>14</v>
      </c>
      <c r="K13" s="74">
        <v>53</v>
      </c>
      <c r="L13" s="74">
        <v>3964</v>
      </c>
      <c r="M13" s="74">
        <v>27189</v>
      </c>
      <c r="N13" s="74">
        <v>1579</v>
      </c>
      <c r="O13" s="74">
        <v>54</v>
      </c>
      <c r="P13" s="74">
        <v>3467</v>
      </c>
      <c r="Q13" s="74">
        <v>23356</v>
      </c>
      <c r="R13" s="74">
        <v>1472</v>
      </c>
      <c r="S13" s="74">
        <v>10</v>
      </c>
      <c r="T13" s="74">
        <v>61</v>
      </c>
      <c r="U13" s="74">
        <v>3900</v>
      </c>
      <c r="V13" s="74">
        <v>26795</v>
      </c>
      <c r="W13" s="74">
        <v>1589</v>
      </c>
      <c r="X13" s="74">
        <v>51</v>
      </c>
      <c r="Y13" s="74">
        <v>3413</v>
      </c>
      <c r="Z13" s="74">
        <v>22920</v>
      </c>
      <c r="AA13" s="74">
        <v>1469</v>
      </c>
      <c r="AB13" s="74">
        <v>4</v>
      </c>
      <c r="AC13" s="74">
        <v>66</v>
      </c>
      <c r="AD13" s="74">
        <v>3924</v>
      </c>
      <c r="AE13" s="74">
        <v>27302</v>
      </c>
      <c r="AF13" s="74">
        <v>1646</v>
      </c>
      <c r="AG13" s="74">
        <v>63</v>
      </c>
      <c r="AH13" s="74">
        <v>3470</v>
      </c>
      <c r="AI13" s="74">
        <v>23280</v>
      </c>
      <c r="AJ13" s="74">
        <v>1493</v>
      </c>
      <c r="AK13" s="74">
        <v>6</v>
      </c>
      <c r="AL13" s="74">
        <v>77</v>
      </c>
      <c r="AM13" s="74">
        <v>3992</v>
      </c>
      <c r="AN13" s="74">
        <v>27697</v>
      </c>
      <c r="AO13" s="74">
        <v>1701</v>
      </c>
      <c r="AP13" s="74">
        <v>71</v>
      </c>
      <c r="AQ13" s="74">
        <v>3551</v>
      </c>
      <c r="AR13" s="74">
        <v>23795</v>
      </c>
      <c r="AS13" s="74">
        <v>1537</v>
      </c>
      <c r="AT13" s="74">
        <v>6</v>
      </c>
      <c r="AU13" s="74">
        <v>0</v>
      </c>
      <c r="AV13" s="74">
        <v>0</v>
      </c>
      <c r="AW13" s="74">
        <v>0</v>
      </c>
      <c r="AX13" s="74">
        <v>0</v>
      </c>
      <c r="AY13" s="74">
        <v>0</v>
      </c>
      <c r="AZ13" s="74">
        <v>0</v>
      </c>
      <c r="BA13" s="74">
        <v>0</v>
      </c>
      <c r="BB13" s="74">
        <v>0</v>
      </c>
      <c r="BC13" s="74">
        <v>0</v>
      </c>
      <c r="BD13" s="74">
        <v>0</v>
      </c>
      <c r="BE13" s="74">
        <v>0</v>
      </c>
      <c r="BF13" s="74">
        <v>0</v>
      </c>
      <c r="BG13" s="74">
        <v>0</v>
      </c>
      <c r="BH13" s="74">
        <v>0</v>
      </c>
      <c r="BI13" s="74">
        <v>0</v>
      </c>
      <c r="BJ13" s="74">
        <v>0</v>
      </c>
      <c r="BK13" s="74">
        <v>0</v>
      </c>
      <c r="BL13" s="74">
        <v>0</v>
      </c>
      <c r="BM13" s="74">
        <v>0</v>
      </c>
      <c r="BN13" s="74">
        <v>0</v>
      </c>
      <c r="BO13" s="74">
        <v>0</v>
      </c>
      <c r="BP13" s="74">
        <v>0</v>
      </c>
      <c r="BQ13" s="74">
        <v>0</v>
      </c>
      <c r="BR13" s="74">
        <v>0</v>
      </c>
      <c r="BS13" s="74">
        <v>0</v>
      </c>
      <c r="BT13" s="74">
        <v>0</v>
      </c>
      <c r="BU13" s="74">
        <v>0</v>
      </c>
      <c r="BV13" s="74">
        <v>0</v>
      </c>
      <c r="BW13" s="74">
        <v>0</v>
      </c>
      <c r="BX13" s="74">
        <v>0</v>
      </c>
      <c r="BY13" s="74">
        <v>0</v>
      </c>
      <c r="BZ13" s="74">
        <v>0</v>
      </c>
      <c r="CA13" s="74">
        <v>0</v>
      </c>
      <c r="CB13" s="74">
        <v>0</v>
      </c>
      <c r="CC13" s="74">
        <v>0</v>
      </c>
      <c r="CD13" s="74">
        <v>0</v>
      </c>
      <c r="CE13" s="74">
        <v>0</v>
      </c>
      <c r="CF13" s="74">
        <v>0</v>
      </c>
      <c r="CG13" s="74">
        <v>0</v>
      </c>
      <c r="CH13" s="74">
        <v>0</v>
      </c>
      <c r="CI13" s="74">
        <v>0</v>
      </c>
      <c r="CJ13" s="74">
        <v>0</v>
      </c>
      <c r="CK13" s="74">
        <v>0</v>
      </c>
      <c r="CL13" s="74">
        <v>0</v>
      </c>
      <c r="CM13" s="74">
        <v>0</v>
      </c>
      <c r="CN13" s="74">
        <v>0</v>
      </c>
      <c r="CO13" s="74">
        <v>0</v>
      </c>
      <c r="CP13" s="74">
        <v>0</v>
      </c>
      <c r="CQ13" s="74">
        <v>0</v>
      </c>
      <c r="CR13" s="74">
        <v>0</v>
      </c>
      <c r="CS13" s="74">
        <v>0</v>
      </c>
      <c r="CT13" s="74">
        <v>0</v>
      </c>
      <c r="CU13" s="74">
        <v>0</v>
      </c>
      <c r="CV13" s="74">
        <v>0</v>
      </c>
      <c r="CW13" s="74">
        <v>0</v>
      </c>
      <c r="CX13" s="74">
        <v>0</v>
      </c>
      <c r="CY13" s="74">
        <v>0</v>
      </c>
      <c r="CZ13" s="74">
        <v>0</v>
      </c>
      <c r="DA13" s="74">
        <v>0</v>
      </c>
      <c r="DB13" s="74">
        <v>0</v>
      </c>
      <c r="DC13" s="74">
        <v>0</v>
      </c>
      <c r="DD13" s="74">
        <v>0</v>
      </c>
      <c r="DE13" s="74">
        <v>0</v>
      </c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</row>
    <row r="14" spans="1:177" x14ac:dyDescent="0.25">
      <c r="A14" s="73" t="s">
        <v>9</v>
      </c>
      <c r="B14" s="74">
        <v>37</v>
      </c>
      <c r="C14" s="74">
        <v>3068</v>
      </c>
      <c r="D14" s="74">
        <v>21165</v>
      </c>
      <c r="E14" s="74">
        <v>1868</v>
      </c>
      <c r="F14" s="74">
        <v>43</v>
      </c>
      <c r="G14" s="74">
        <v>2545</v>
      </c>
      <c r="H14" s="74">
        <v>18071</v>
      </c>
      <c r="I14" s="74">
        <v>1749</v>
      </c>
      <c r="J14" s="74">
        <v>11</v>
      </c>
      <c r="K14" s="74">
        <v>38</v>
      </c>
      <c r="L14" s="74">
        <v>2996</v>
      </c>
      <c r="M14" s="74">
        <v>19666</v>
      </c>
      <c r="N14" s="74">
        <v>1791</v>
      </c>
      <c r="O14" s="74">
        <v>45</v>
      </c>
      <c r="P14" s="74">
        <v>2560</v>
      </c>
      <c r="Q14" s="74">
        <v>18465</v>
      </c>
      <c r="R14" s="74">
        <v>1812</v>
      </c>
      <c r="S14" s="74">
        <v>11</v>
      </c>
      <c r="T14" s="74">
        <v>46</v>
      </c>
      <c r="U14" s="74">
        <v>2835</v>
      </c>
      <c r="V14" s="74">
        <v>18796</v>
      </c>
      <c r="W14" s="74">
        <v>1766</v>
      </c>
      <c r="X14" s="74">
        <v>44</v>
      </c>
      <c r="Y14" s="74">
        <v>2459</v>
      </c>
      <c r="Z14" s="74">
        <v>17512</v>
      </c>
      <c r="AA14" s="74">
        <v>1742</v>
      </c>
      <c r="AB14" s="74">
        <v>12</v>
      </c>
      <c r="AC14" s="74">
        <v>46</v>
      </c>
      <c r="AD14" s="74">
        <v>2763</v>
      </c>
      <c r="AE14" s="74">
        <v>18357</v>
      </c>
      <c r="AF14" s="74">
        <v>1713</v>
      </c>
      <c r="AG14" s="74">
        <v>41</v>
      </c>
      <c r="AH14" s="74">
        <v>2444</v>
      </c>
      <c r="AI14" s="74">
        <v>17093</v>
      </c>
      <c r="AJ14" s="74">
        <v>1679</v>
      </c>
      <c r="AK14" s="74">
        <v>9</v>
      </c>
      <c r="AL14" s="74">
        <v>47</v>
      </c>
      <c r="AM14" s="74">
        <v>2798</v>
      </c>
      <c r="AN14" s="74">
        <v>18437</v>
      </c>
      <c r="AO14" s="74">
        <v>1732</v>
      </c>
      <c r="AP14" s="74">
        <v>43</v>
      </c>
      <c r="AQ14" s="74">
        <v>2450</v>
      </c>
      <c r="AR14" s="74">
        <v>17227</v>
      </c>
      <c r="AS14" s="74">
        <v>1696</v>
      </c>
      <c r="AT14" s="74">
        <v>8</v>
      </c>
      <c r="AU14" s="74">
        <v>0</v>
      </c>
      <c r="AV14" s="74">
        <v>0</v>
      </c>
      <c r="AW14" s="74">
        <v>0</v>
      </c>
      <c r="AX14" s="74">
        <v>0</v>
      </c>
      <c r="AY14" s="74">
        <v>0</v>
      </c>
      <c r="AZ14" s="74">
        <v>0</v>
      </c>
      <c r="BA14" s="74">
        <v>0</v>
      </c>
      <c r="BB14" s="74">
        <v>0</v>
      </c>
      <c r="BC14" s="74">
        <v>0</v>
      </c>
      <c r="BD14" s="74">
        <v>0</v>
      </c>
      <c r="BE14" s="74">
        <v>0</v>
      </c>
      <c r="BF14" s="74">
        <v>0</v>
      </c>
      <c r="BG14" s="74">
        <v>0</v>
      </c>
      <c r="BH14" s="74">
        <v>0</v>
      </c>
      <c r="BI14" s="74">
        <v>0</v>
      </c>
      <c r="BJ14" s="74">
        <v>0</v>
      </c>
      <c r="BK14" s="74">
        <v>0</v>
      </c>
      <c r="BL14" s="74">
        <v>0</v>
      </c>
      <c r="BM14" s="74">
        <v>0</v>
      </c>
      <c r="BN14" s="74">
        <v>0</v>
      </c>
      <c r="BO14" s="74">
        <v>0</v>
      </c>
      <c r="BP14" s="74">
        <v>0</v>
      </c>
      <c r="BQ14" s="74">
        <v>0</v>
      </c>
      <c r="BR14" s="74">
        <v>0</v>
      </c>
      <c r="BS14" s="74">
        <v>0</v>
      </c>
      <c r="BT14" s="74">
        <v>0</v>
      </c>
      <c r="BU14" s="74">
        <v>0</v>
      </c>
      <c r="BV14" s="74">
        <v>0</v>
      </c>
      <c r="BW14" s="74">
        <v>0</v>
      </c>
      <c r="BX14" s="74">
        <v>0</v>
      </c>
      <c r="BY14" s="74">
        <v>0</v>
      </c>
      <c r="BZ14" s="74">
        <v>0</v>
      </c>
      <c r="CA14" s="74">
        <v>0</v>
      </c>
      <c r="CB14" s="74">
        <v>0</v>
      </c>
      <c r="CC14" s="74">
        <v>0</v>
      </c>
      <c r="CD14" s="74">
        <v>0</v>
      </c>
      <c r="CE14" s="74">
        <v>0</v>
      </c>
      <c r="CF14" s="74">
        <v>0</v>
      </c>
      <c r="CG14" s="74">
        <v>0</v>
      </c>
      <c r="CH14" s="74">
        <v>0</v>
      </c>
      <c r="CI14" s="74">
        <v>0</v>
      </c>
      <c r="CJ14" s="74">
        <v>0</v>
      </c>
      <c r="CK14" s="74">
        <v>0</v>
      </c>
      <c r="CL14" s="74">
        <v>0</v>
      </c>
      <c r="CM14" s="74">
        <v>0</v>
      </c>
      <c r="CN14" s="74">
        <v>0</v>
      </c>
      <c r="CO14" s="74">
        <v>0</v>
      </c>
      <c r="CP14" s="74">
        <v>0</v>
      </c>
      <c r="CQ14" s="74">
        <v>0</v>
      </c>
      <c r="CR14" s="74">
        <v>0</v>
      </c>
      <c r="CS14" s="74">
        <v>0</v>
      </c>
      <c r="CT14" s="74">
        <v>0</v>
      </c>
      <c r="CU14" s="74">
        <v>0</v>
      </c>
      <c r="CV14" s="74">
        <v>0</v>
      </c>
      <c r="CW14" s="74">
        <v>0</v>
      </c>
      <c r="CX14" s="74">
        <v>0</v>
      </c>
      <c r="CY14" s="74">
        <v>0</v>
      </c>
      <c r="CZ14" s="74">
        <v>0</v>
      </c>
      <c r="DA14" s="74">
        <v>0</v>
      </c>
      <c r="DB14" s="74">
        <v>0</v>
      </c>
      <c r="DC14" s="74">
        <v>0</v>
      </c>
      <c r="DD14" s="74">
        <v>0</v>
      </c>
      <c r="DE14" s="74">
        <v>0</v>
      </c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</row>
    <row r="15" spans="1:177" x14ac:dyDescent="0.25">
      <c r="A15" s="73" t="s">
        <v>10</v>
      </c>
      <c r="B15" s="74">
        <v>133</v>
      </c>
      <c r="C15" s="74">
        <v>8553</v>
      </c>
      <c r="D15" s="74">
        <v>74697</v>
      </c>
      <c r="E15" s="74">
        <v>4024</v>
      </c>
      <c r="F15" s="74">
        <v>110</v>
      </c>
      <c r="G15" s="74">
        <v>7702</v>
      </c>
      <c r="H15" s="74">
        <v>58749</v>
      </c>
      <c r="I15" s="74">
        <v>3803</v>
      </c>
      <c r="J15" s="74">
        <v>21</v>
      </c>
      <c r="K15" s="74">
        <v>125</v>
      </c>
      <c r="L15" s="74">
        <v>8169</v>
      </c>
      <c r="M15" s="74">
        <v>70653</v>
      </c>
      <c r="N15" s="74">
        <v>3815</v>
      </c>
      <c r="O15" s="74">
        <v>117</v>
      </c>
      <c r="P15" s="74">
        <v>7545</v>
      </c>
      <c r="Q15" s="74">
        <v>60713</v>
      </c>
      <c r="R15" s="74">
        <v>3860</v>
      </c>
      <c r="S15" s="74">
        <v>15</v>
      </c>
      <c r="T15" s="74">
        <v>146</v>
      </c>
      <c r="U15" s="74">
        <v>8660</v>
      </c>
      <c r="V15" s="74">
        <v>73048</v>
      </c>
      <c r="W15" s="74">
        <v>3909</v>
      </c>
      <c r="X15" s="74">
        <v>151</v>
      </c>
      <c r="Y15" s="74">
        <v>7875</v>
      </c>
      <c r="Z15" s="74">
        <v>62026</v>
      </c>
      <c r="AA15" s="74">
        <v>3929</v>
      </c>
      <c r="AB15" s="74">
        <v>17</v>
      </c>
      <c r="AC15" s="74">
        <v>147</v>
      </c>
      <c r="AD15" s="74">
        <v>8733</v>
      </c>
      <c r="AE15" s="74">
        <v>73782</v>
      </c>
      <c r="AF15" s="74">
        <v>3936</v>
      </c>
      <c r="AG15" s="74">
        <v>154</v>
      </c>
      <c r="AH15" s="74">
        <v>7865</v>
      </c>
      <c r="AI15" s="74">
        <v>62509</v>
      </c>
      <c r="AJ15" s="74">
        <v>3981</v>
      </c>
      <c r="AK15" s="74">
        <v>16</v>
      </c>
      <c r="AL15" s="74">
        <v>174</v>
      </c>
      <c r="AM15" s="74">
        <v>9227</v>
      </c>
      <c r="AN15" s="74">
        <v>77732</v>
      </c>
      <c r="AO15" s="74">
        <v>4027</v>
      </c>
      <c r="AP15" s="74">
        <v>163</v>
      </c>
      <c r="AQ15" s="74">
        <v>8337</v>
      </c>
      <c r="AR15" s="74">
        <v>65406</v>
      </c>
      <c r="AS15" s="74">
        <v>4097</v>
      </c>
      <c r="AT15" s="74">
        <v>15</v>
      </c>
      <c r="AU15" s="74">
        <v>0</v>
      </c>
      <c r="AV15" s="74">
        <v>0</v>
      </c>
      <c r="AW15" s="74">
        <v>0</v>
      </c>
      <c r="AX15" s="74">
        <v>0</v>
      </c>
      <c r="AY15" s="74">
        <v>0</v>
      </c>
      <c r="AZ15" s="74">
        <v>0</v>
      </c>
      <c r="BA15" s="74">
        <v>0</v>
      </c>
      <c r="BB15" s="74">
        <v>0</v>
      </c>
      <c r="BC15" s="74">
        <v>0</v>
      </c>
      <c r="BD15" s="74">
        <v>0</v>
      </c>
      <c r="BE15" s="74">
        <v>0</v>
      </c>
      <c r="BF15" s="74">
        <v>0</v>
      </c>
      <c r="BG15" s="74">
        <v>0</v>
      </c>
      <c r="BH15" s="74">
        <v>0</v>
      </c>
      <c r="BI15" s="74">
        <v>0</v>
      </c>
      <c r="BJ15" s="74">
        <v>0</v>
      </c>
      <c r="BK15" s="74">
        <v>0</v>
      </c>
      <c r="BL15" s="74">
        <v>0</v>
      </c>
      <c r="BM15" s="74">
        <v>0</v>
      </c>
      <c r="BN15" s="74">
        <v>0</v>
      </c>
      <c r="BO15" s="74">
        <v>0</v>
      </c>
      <c r="BP15" s="74">
        <v>0</v>
      </c>
      <c r="BQ15" s="74">
        <v>0</v>
      </c>
      <c r="BR15" s="74">
        <v>0</v>
      </c>
      <c r="BS15" s="74">
        <v>0</v>
      </c>
      <c r="BT15" s="74">
        <v>0</v>
      </c>
      <c r="BU15" s="74">
        <v>0</v>
      </c>
      <c r="BV15" s="74">
        <v>0</v>
      </c>
      <c r="BW15" s="74">
        <v>0</v>
      </c>
      <c r="BX15" s="74">
        <v>0</v>
      </c>
      <c r="BY15" s="74">
        <v>0</v>
      </c>
      <c r="BZ15" s="74">
        <v>0</v>
      </c>
      <c r="CA15" s="74">
        <v>0</v>
      </c>
      <c r="CB15" s="74">
        <v>0</v>
      </c>
      <c r="CC15" s="74">
        <v>0</v>
      </c>
      <c r="CD15" s="74">
        <v>0</v>
      </c>
      <c r="CE15" s="74">
        <v>0</v>
      </c>
      <c r="CF15" s="74">
        <v>0</v>
      </c>
      <c r="CG15" s="74">
        <v>0</v>
      </c>
      <c r="CH15" s="74">
        <v>0</v>
      </c>
      <c r="CI15" s="74">
        <v>0</v>
      </c>
      <c r="CJ15" s="74">
        <v>0</v>
      </c>
      <c r="CK15" s="74">
        <v>0</v>
      </c>
      <c r="CL15" s="74">
        <v>0</v>
      </c>
      <c r="CM15" s="74">
        <v>0</v>
      </c>
      <c r="CN15" s="74">
        <v>0</v>
      </c>
      <c r="CO15" s="74">
        <v>0</v>
      </c>
      <c r="CP15" s="74">
        <v>0</v>
      </c>
      <c r="CQ15" s="74">
        <v>0</v>
      </c>
      <c r="CR15" s="74">
        <v>0</v>
      </c>
      <c r="CS15" s="74">
        <v>0</v>
      </c>
      <c r="CT15" s="74">
        <v>0</v>
      </c>
      <c r="CU15" s="74">
        <v>0</v>
      </c>
      <c r="CV15" s="74">
        <v>0</v>
      </c>
      <c r="CW15" s="74">
        <v>0</v>
      </c>
      <c r="CX15" s="74">
        <v>0</v>
      </c>
      <c r="CY15" s="74">
        <v>0</v>
      </c>
      <c r="CZ15" s="74">
        <v>0</v>
      </c>
      <c r="DA15" s="74">
        <v>0</v>
      </c>
      <c r="DB15" s="74">
        <v>0</v>
      </c>
      <c r="DC15" s="74">
        <v>0</v>
      </c>
      <c r="DD15" s="74">
        <v>0</v>
      </c>
      <c r="DE15" s="74">
        <v>0</v>
      </c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</row>
    <row r="16" spans="1:177" x14ac:dyDescent="0.25">
      <c r="A16" s="75"/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>
        <v>0</v>
      </c>
      <c r="AA16" s="74">
        <v>0</v>
      </c>
      <c r="AB16" s="74">
        <v>0</v>
      </c>
      <c r="AC16" s="74">
        <v>0</v>
      </c>
      <c r="AD16" s="74">
        <v>0</v>
      </c>
      <c r="AE16" s="74">
        <v>0</v>
      </c>
      <c r="AF16" s="74">
        <v>0</v>
      </c>
      <c r="AG16" s="74">
        <v>0</v>
      </c>
      <c r="AH16" s="74">
        <v>0</v>
      </c>
      <c r="AI16" s="74">
        <v>0</v>
      </c>
      <c r="AJ16" s="74">
        <v>0</v>
      </c>
      <c r="AK16" s="74">
        <v>0</v>
      </c>
      <c r="AL16" s="74">
        <v>0</v>
      </c>
      <c r="AM16" s="74">
        <v>0</v>
      </c>
      <c r="AN16" s="74">
        <v>0</v>
      </c>
      <c r="AO16" s="74">
        <v>0</v>
      </c>
      <c r="AP16" s="74">
        <v>0</v>
      </c>
      <c r="AQ16" s="74">
        <v>0</v>
      </c>
      <c r="AR16" s="74">
        <v>0</v>
      </c>
      <c r="AS16" s="74">
        <v>0</v>
      </c>
      <c r="AT16" s="74">
        <v>0</v>
      </c>
      <c r="AU16" s="74">
        <v>0</v>
      </c>
      <c r="AV16" s="74">
        <v>0</v>
      </c>
      <c r="AW16" s="74">
        <v>0</v>
      </c>
      <c r="AX16" s="74">
        <v>0</v>
      </c>
      <c r="AY16" s="74">
        <v>0</v>
      </c>
      <c r="AZ16" s="74">
        <v>0</v>
      </c>
      <c r="BA16" s="74">
        <v>0</v>
      </c>
      <c r="BB16" s="74">
        <v>0</v>
      </c>
      <c r="BC16" s="74">
        <v>0</v>
      </c>
      <c r="BD16" s="74">
        <v>0</v>
      </c>
      <c r="BE16" s="74">
        <v>0</v>
      </c>
      <c r="BF16" s="74">
        <v>0</v>
      </c>
      <c r="BG16" s="74">
        <v>0</v>
      </c>
      <c r="BH16" s="74">
        <v>0</v>
      </c>
      <c r="BI16" s="74">
        <v>0</v>
      </c>
      <c r="BJ16" s="74">
        <v>0</v>
      </c>
      <c r="BK16" s="74">
        <v>0</v>
      </c>
      <c r="BL16" s="74">
        <v>0</v>
      </c>
      <c r="BM16" s="74">
        <v>0</v>
      </c>
      <c r="BN16" s="74">
        <v>0</v>
      </c>
      <c r="BO16" s="74">
        <v>0</v>
      </c>
      <c r="BP16" s="74">
        <v>0</v>
      </c>
      <c r="BQ16" s="74">
        <v>0</v>
      </c>
      <c r="BR16" s="74">
        <v>0</v>
      </c>
      <c r="BS16" s="74">
        <v>0</v>
      </c>
      <c r="BT16" s="74">
        <v>0</v>
      </c>
      <c r="BU16" s="74">
        <v>0</v>
      </c>
      <c r="BV16" s="74">
        <v>0</v>
      </c>
      <c r="BW16" s="74">
        <v>0</v>
      </c>
      <c r="BX16" s="74">
        <v>0</v>
      </c>
      <c r="BY16" s="74">
        <v>0</v>
      </c>
      <c r="BZ16" s="74">
        <v>0</v>
      </c>
      <c r="CA16" s="74">
        <v>0</v>
      </c>
      <c r="CB16" s="74">
        <v>0</v>
      </c>
      <c r="CC16" s="74">
        <v>0</v>
      </c>
      <c r="CD16" s="74">
        <v>0</v>
      </c>
      <c r="CE16" s="74">
        <v>0</v>
      </c>
      <c r="CF16" s="74">
        <v>0</v>
      </c>
      <c r="CG16" s="74">
        <v>0</v>
      </c>
      <c r="CH16" s="74">
        <v>0</v>
      </c>
      <c r="CI16" s="74">
        <v>0</v>
      </c>
      <c r="CJ16" s="74">
        <v>0</v>
      </c>
      <c r="CK16" s="74">
        <v>0</v>
      </c>
      <c r="CL16" s="74">
        <v>0</v>
      </c>
      <c r="CM16" s="74">
        <v>0</v>
      </c>
      <c r="CN16" s="74">
        <v>0</v>
      </c>
      <c r="CO16" s="74">
        <v>0</v>
      </c>
      <c r="CP16" s="74">
        <v>0</v>
      </c>
      <c r="CQ16" s="74">
        <v>0</v>
      </c>
      <c r="CR16" s="74">
        <v>0</v>
      </c>
      <c r="CS16" s="74">
        <v>0</v>
      </c>
      <c r="CT16" s="74">
        <v>0</v>
      </c>
      <c r="CU16" s="74">
        <v>0</v>
      </c>
      <c r="CV16" s="74">
        <v>0</v>
      </c>
      <c r="CW16" s="74">
        <v>0</v>
      </c>
      <c r="CX16" s="74">
        <v>0</v>
      </c>
      <c r="CY16" s="74">
        <v>0</v>
      </c>
      <c r="CZ16" s="74">
        <v>0</v>
      </c>
      <c r="DA16" s="74">
        <v>0</v>
      </c>
      <c r="DB16" s="74">
        <v>0</v>
      </c>
      <c r="DC16" s="74">
        <v>0</v>
      </c>
      <c r="DD16" s="74">
        <v>0</v>
      </c>
      <c r="DE16" s="74">
        <v>0</v>
      </c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</row>
    <row r="17" spans="1:177" x14ac:dyDescent="0.25">
      <c r="A17" s="70" t="s">
        <v>11</v>
      </c>
      <c r="B17" s="71">
        <v>2614</v>
      </c>
      <c r="C17" s="71">
        <v>107486</v>
      </c>
      <c r="D17" s="71">
        <v>541985</v>
      </c>
      <c r="E17" s="71">
        <v>45296</v>
      </c>
      <c r="F17" s="71">
        <v>2601</v>
      </c>
      <c r="G17" s="71">
        <v>116456</v>
      </c>
      <c r="H17" s="71">
        <v>610803</v>
      </c>
      <c r="I17" s="71">
        <v>61313</v>
      </c>
      <c r="J17" s="71">
        <v>198</v>
      </c>
      <c r="K17" s="71">
        <v>2558</v>
      </c>
      <c r="L17" s="71">
        <v>103578</v>
      </c>
      <c r="M17" s="71">
        <v>509641</v>
      </c>
      <c r="N17" s="71">
        <v>43681</v>
      </c>
      <c r="O17" s="71">
        <v>2444</v>
      </c>
      <c r="P17" s="71">
        <v>113136</v>
      </c>
      <c r="Q17" s="71">
        <v>603187</v>
      </c>
      <c r="R17" s="71">
        <v>61144</v>
      </c>
      <c r="S17" s="71">
        <v>172</v>
      </c>
      <c r="T17" s="71">
        <v>2656</v>
      </c>
      <c r="U17" s="71">
        <v>105569</v>
      </c>
      <c r="V17" s="71">
        <v>516438</v>
      </c>
      <c r="W17" s="71">
        <v>44811</v>
      </c>
      <c r="X17" s="71">
        <v>2460</v>
      </c>
      <c r="Y17" s="71">
        <v>115611</v>
      </c>
      <c r="Z17" s="71">
        <v>610466</v>
      </c>
      <c r="AA17" s="71">
        <v>64275</v>
      </c>
      <c r="AB17" s="71">
        <v>164</v>
      </c>
      <c r="AC17" s="71">
        <v>2694</v>
      </c>
      <c r="AD17" s="71">
        <v>105851</v>
      </c>
      <c r="AE17" s="71">
        <v>516274</v>
      </c>
      <c r="AF17" s="71">
        <v>45502</v>
      </c>
      <c r="AG17" s="71">
        <v>2391</v>
      </c>
      <c r="AH17" s="71">
        <v>116274</v>
      </c>
      <c r="AI17" s="71">
        <v>610262</v>
      </c>
      <c r="AJ17" s="71">
        <v>65798</v>
      </c>
      <c r="AK17" s="71">
        <v>158</v>
      </c>
      <c r="AL17" s="71">
        <v>2843</v>
      </c>
      <c r="AM17" s="71">
        <v>107936</v>
      </c>
      <c r="AN17" s="71">
        <v>526076</v>
      </c>
      <c r="AO17" s="71">
        <v>47147</v>
      </c>
      <c r="AP17" s="71">
        <v>2560</v>
      </c>
      <c r="AQ17" s="71">
        <v>119196</v>
      </c>
      <c r="AR17" s="71">
        <v>624526</v>
      </c>
      <c r="AS17" s="71">
        <v>69367</v>
      </c>
      <c r="AT17" s="71">
        <v>155</v>
      </c>
      <c r="AU17" s="71">
        <v>0</v>
      </c>
      <c r="AV17" s="71">
        <v>0</v>
      </c>
      <c r="AW17" s="71">
        <v>0</v>
      </c>
      <c r="AX17" s="71">
        <v>0</v>
      </c>
      <c r="AY17" s="71">
        <v>0</v>
      </c>
      <c r="AZ17" s="71">
        <v>0</v>
      </c>
      <c r="BA17" s="71">
        <v>0</v>
      </c>
      <c r="BB17" s="71">
        <v>0</v>
      </c>
      <c r="BC17" s="71">
        <v>0</v>
      </c>
      <c r="BD17" s="71">
        <v>0</v>
      </c>
      <c r="BE17" s="71">
        <v>0</v>
      </c>
      <c r="BF17" s="71">
        <v>0</v>
      </c>
      <c r="BG17" s="71">
        <v>0</v>
      </c>
      <c r="BH17" s="71">
        <v>0</v>
      </c>
      <c r="BI17" s="71">
        <v>0</v>
      </c>
      <c r="BJ17" s="71">
        <v>0</v>
      </c>
      <c r="BK17" s="71">
        <v>0</v>
      </c>
      <c r="BL17" s="71">
        <v>0</v>
      </c>
      <c r="BM17" s="71">
        <v>0</v>
      </c>
      <c r="BN17" s="71">
        <v>0</v>
      </c>
      <c r="BO17" s="71">
        <v>0</v>
      </c>
      <c r="BP17" s="71">
        <v>0</v>
      </c>
      <c r="BQ17" s="71">
        <v>0</v>
      </c>
      <c r="BR17" s="71">
        <v>0</v>
      </c>
      <c r="BS17" s="71">
        <v>0</v>
      </c>
      <c r="BT17" s="71">
        <v>0</v>
      </c>
      <c r="BU17" s="71">
        <v>0</v>
      </c>
      <c r="BV17" s="71">
        <v>0</v>
      </c>
      <c r="BW17" s="71">
        <v>0</v>
      </c>
      <c r="BX17" s="71">
        <v>0</v>
      </c>
      <c r="BY17" s="71">
        <v>0</v>
      </c>
      <c r="BZ17" s="71">
        <v>0</v>
      </c>
      <c r="CA17" s="71">
        <v>0</v>
      </c>
      <c r="CB17" s="71">
        <v>0</v>
      </c>
      <c r="CC17" s="71">
        <v>0</v>
      </c>
      <c r="CD17" s="71">
        <v>0</v>
      </c>
      <c r="CE17" s="71">
        <v>0</v>
      </c>
      <c r="CF17" s="71">
        <v>0</v>
      </c>
      <c r="CG17" s="71">
        <v>0</v>
      </c>
      <c r="CH17" s="71">
        <v>0</v>
      </c>
      <c r="CI17" s="71">
        <v>0</v>
      </c>
      <c r="CJ17" s="71">
        <v>0</v>
      </c>
      <c r="CK17" s="71">
        <v>0</v>
      </c>
      <c r="CL17" s="71">
        <v>0</v>
      </c>
      <c r="CM17" s="71">
        <v>0</v>
      </c>
      <c r="CN17" s="71">
        <v>0</v>
      </c>
      <c r="CO17" s="71">
        <v>0</v>
      </c>
      <c r="CP17" s="71">
        <v>0</v>
      </c>
      <c r="CQ17" s="71">
        <v>0</v>
      </c>
      <c r="CR17" s="71">
        <v>0</v>
      </c>
      <c r="CS17" s="71">
        <v>0</v>
      </c>
      <c r="CT17" s="71">
        <v>0</v>
      </c>
      <c r="CU17" s="71">
        <v>0</v>
      </c>
      <c r="CV17" s="71">
        <v>0</v>
      </c>
      <c r="CW17" s="71">
        <v>0</v>
      </c>
      <c r="CX17" s="71">
        <v>0</v>
      </c>
      <c r="CY17" s="71">
        <v>0</v>
      </c>
      <c r="CZ17" s="71">
        <v>0</v>
      </c>
      <c r="DA17" s="71">
        <v>0</v>
      </c>
      <c r="DB17" s="71">
        <v>0</v>
      </c>
      <c r="DC17" s="71">
        <v>0</v>
      </c>
      <c r="DD17" s="71">
        <v>0</v>
      </c>
      <c r="DE17" s="71">
        <v>0</v>
      </c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</row>
    <row r="18" spans="1:177" x14ac:dyDescent="0.25">
      <c r="A18" s="73" t="s">
        <v>12</v>
      </c>
      <c r="B18" s="74">
        <v>315</v>
      </c>
      <c r="C18" s="74">
        <v>15296</v>
      </c>
      <c r="D18" s="74">
        <v>77380</v>
      </c>
      <c r="E18" s="74">
        <v>5986</v>
      </c>
      <c r="F18" s="74">
        <v>289</v>
      </c>
      <c r="G18" s="74">
        <v>16709</v>
      </c>
      <c r="H18" s="74">
        <v>82321</v>
      </c>
      <c r="I18" s="74">
        <v>7003</v>
      </c>
      <c r="J18" s="74">
        <v>30</v>
      </c>
      <c r="K18" s="74">
        <v>313</v>
      </c>
      <c r="L18" s="74">
        <v>14816</v>
      </c>
      <c r="M18" s="74">
        <v>73572</v>
      </c>
      <c r="N18" s="74">
        <v>5705</v>
      </c>
      <c r="O18" s="74">
        <v>285</v>
      </c>
      <c r="P18" s="74">
        <v>16341</v>
      </c>
      <c r="Q18" s="74">
        <v>82514</v>
      </c>
      <c r="R18" s="74">
        <v>7005</v>
      </c>
      <c r="S18" s="74">
        <v>28</v>
      </c>
      <c r="T18" s="74">
        <v>326</v>
      </c>
      <c r="U18" s="74">
        <v>15207</v>
      </c>
      <c r="V18" s="74">
        <v>73957</v>
      </c>
      <c r="W18" s="74">
        <v>5767</v>
      </c>
      <c r="X18" s="74">
        <v>297</v>
      </c>
      <c r="Y18" s="74">
        <v>16918</v>
      </c>
      <c r="Z18" s="74">
        <v>83303</v>
      </c>
      <c r="AA18" s="74">
        <v>7065</v>
      </c>
      <c r="AB18" s="74">
        <v>26</v>
      </c>
      <c r="AC18" s="74">
        <v>354</v>
      </c>
      <c r="AD18" s="74">
        <v>15319</v>
      </c>
      <c r="AE18" s="74">
        <v>73750</v>
      </c>
      <c r="AF18" s="74">
        <v>5869</v>
      </c>
      <c r="AG18" s="74">
        <v>307</v>
      </c>
      <c r="AH18" s="74">
        <v>17158</v>
      </c>
      <c r="AI18" s="74">
        <v>83401</v>
      </c>
      <c r="AJ18" s="74">
        <v>7344</v>
      </c>
      <c r="AK18" s="74">
        <v>25</v>
      </c>
      <c r="AL18" s="74">
        <v>334</v>
      </c>
      <c r="AM18" s="74">
        <v>15271</v>
      </c>
      <c r="AN18" s="74">
        <v>73705</v>
      </c>
      <c r="AO18" s="74">
        <v>5978</v>
      </c>
      <c r="AP18" s="74">
        <v>295</v>
      </c>
      <c r="AQ18" s="74">
        <v>17297</v>
      </c>
      <c r="AR18" s="74">
        <v>83466</v>
      </c>
      <c r="AS18" s="74">
        <v>7454</v>
      </c>
      <c r="AT18" s="74">
        <v>24</v>
      </c>
      <c r="AU18" s="74">
        <v>0</v>
      </c>
      <c r="AV18" s="74">
        <v>0</v>
      </c>
      <c r="AW18" s="74">
        <v>0</v>
      </c>
      <c r="AX18" s="74">
        <v>0</v>
      </c>
      <c r="AY18" s="74">
        <v>0</v>
      </c>
      <c r="AZ18" s="74">
        <v>0</v>
      </c>
      <c r="BA18" s="74">
        <v>0</v>
      </c>
      <c r="BB18" s="74">
        <v>0</v>
      </c>
      <c r="BC18" s="74">
        <v>0</v>
      </c>
      <c r="BD18" s="74">
        <v>0</v>
      </c>
      <c r="BE18" s="74">
        <v>0</v>
      </c>
      <c r="BF18" s="74">
        <v>0</v>
      </c>
      <c r="BG18" s="74">
        <v>0</v>
      </c>
      <c r="BH18" s="74">
        <v>0</v>
      </c>
      <c r="BI18" s="74">
        <v>0</v>
      </c>
      <c r="BJ18" s="74">
        <v>0</v>
      </c>
      <c r="BK18" s="74">
        <v>0</v>
      </c>
      <c r="BL18" s="74">
        <v>0</v>
      </c>
      <c r="BM18" s="74">
        <v>0</v>
      </c>
      <c r="BN18" s="74">
        <v>0</v>
      </c>
      <c r="BO18" s="74">
        <v>0</v>
      </c>
      <c r="BP18" s="74">
        <v>0</v>
      </c>
      <c r="BQ18" s="74">
        <v>0</v>
      </c>
      <c r="BR18" s="74">
        <v>0</v>
      </c>
      <c r="BS18" s="74">
        <v>0</v>
      </c>
      <c r="BT18" s="74">
        <v>0</v>
      </c>
      <c r="BU18" s="74">
        <v>0</v>
      </c>
      <c r="BV18" s="74">
        <v>0</v>
      </c>
      <c r="BW18" s="74">
        <v>0</v>
      </c>
      <c r="BX18" s="74">
        <v>0</v>
      </c>
      <c r="BY18" s="74">
        <v>0</v>
      </c>
      <c r="BZ18" s="74">
        <v>0</v>
      </c>
      <c r="CA18" s="74">
        <v>0</v>
      </c>
      <c r="CB18" s="74">
        <v>0</v>
      </c>
      <c r="CC18" s="74">
        <v>0</v>
      </c>
      <c r="CD18" s="74">
        <v>0</v>
      </c>
      <c r="CE18" s="74">
        <v>0</v>
      </c>
      <c r="CF18" s="74">
        <v>0</v>
      </c>
      <c r="CG18" s="74">
        <v>0</v>
      </c>
      <c r="CH18" s="74">
        <v>0</v>
      </c>
      <c r="CI18" s="74">
        <v>0</v>
      </c>
      <c r="CJ18" s="74">
        <v>0</v>
      </c>
      <c r="CK18" s="74">
        <v>0</v>
      </c>
      <c r="CL18" s="74">
        <v>0</v>
      </c>
      <c r="CM18" s="74">
        <v>0</v>
      </c>
      <c r="CN18" s="74">
        <v>0</v>
      </c>
      <c r="CO18" s="74">
        <v>0</v>
      </c>
      <c r="CP18" s="74">
        <v>0</v>
      </c>
      <c r="CQ18" s="74">
        <v>0</v>
      </c>
      <c r="CR18" s="74">
        <v>0</v>
      </c>
      <c r="CS18" s="74">
        <v>0</v>
      </c>
      <c r="CT18" s="74">
        <v>0</v>
      </c>
      <c r="CU18" s="74">
        <v>0</v>
      </c>
      <c r="CV18" s="74">
        <v>0</v>
      </c>
      <c r="CW18" s="74">
        <v>0</v>
      </c>
      <c r="CX18" s="74">
        <v>0</v>
      </c>
      <c r="CY18" s="74">
        <v>0</v>
      </c>
      <c r="CZ18" s="74">
        <v>0</v>
      </c>
      <c r="DA18" s="74">
        <v>0</v>
      </c>
      <c r="DB18" s="74">
        <v>0</v>
      </c>
      <c r="DC18" s="74">
        <v>0</v>
      </c>
      <c r="DD18" s="74">
        <v>0</v>
      </c>
      <c r="DE18" s="74">
        <v>0</v>
      </c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</row>
    <row r="19" spans="1:177" x14ac:dyDescent="0.25">
      <c r="A19" s="73" t="s">
        <v>13</v>
      </c>
      <c r="B19" s="74">
        <v>647</v>
      </c>
      <c r="C19" s="74">
        <v>19506</v>
      </c>
      <c r="D19" s="74">
        <v>100918</v>
      </c>
      <c r="E19" s="74">
        <v>7556</v>
      </c>
      <c r="F19" s="74">
        <v>658</v>
      </c>
      <c r="G19" s="74">
        <v>20108</v>
      </c>
      <c r="H19" s="74">
        <v>112626</v>
      </c>
      <c r="I19" s="74">
        <v>9865</v>
      </c>
      <c r="J19" s="74">
        <v>28</v>
      </c>
      <c r="K19" s="74">
        <v>607</v>
      </c>
      <c r="L19" s="74">
        <v>18299</v>
      </c>
      <c r="M19" s="74">
        <v>92171</v>
      </c>
      <c r="N19" s="74">
        <v>7004</v>
      </c>
      <c r="O19" s="74">
        <v>615</v>
      </c>
      <c r="P19" s="74">
        <v>19031</v>
      </c>
      <c r="Q19" s="74">
        <v>108873</v>
      </c>
      <c r="R19" s="74">
        <v>9436</v>
      </c>
      <c r="S19" s="74">
        <v>25</v>
      </c>
      <c r="T19" s="74">
        <v>619</v>
      </c>
      <c r="U19" s="74">
        <v>18625</v>
      </c>
      <c r="V19" s="74">
        <v>94471</v>
      </c>
      <c r="W19" s="74">
        <v>7286</v>
      </c>
      <c r="X19" s="74">
        <v>574</v>
      </c>
      <c r="Y19" s="74">
        <v>19410</v>
      </c>
      <c r="Z19" s="74">
        <v>111220</v>
      </c>
      <c r="AA19" s="74">
        <v>9845</v>
      </c>
      <c r="AB19" s="74">
        <v>22</v>
      </c>
      <c r="AC19" s="74">
        <v>610</v>
      </c>
      <c r="AD19" s="74">
        <v>18612</v>
      </c>
      <c r="AE19" s="74">
        <v>94028</v>
      </c>
      <c r="AF19" s="74">
        <v>7360</v>
      </c>
      <c r="AG19" s="74">
        <v>527</v>
      </c>
      <c r="AH19" s="74">
        <v>19304</v>
      </c>
      <c r="AI19" s="74">
        <v>110351</v>
      </c>
      <c r="AJ19" s="74">
        <v>9973</v>
      </c>
      <c r="AK19" s="74">
        <v>24</v>
      </c>
      <c r="AL19" s="74">
        <v>643</v>
      </c>
      <c r="AM19" s="74">
        <v>18839</v>
      </c>
      <c r="AN19" s="74">
        <v>94136</v>
      </c>
      <c r="AO19" s="74">
        <v>7459</v>
      </c>
      <c r="AP19" s="74">
        <v>561</v>
      </c>
      <c r="AQ19" s="74">
        <v>19532</v>
      </c>
      <c r="AR19" s="74">
        <v>111026</v>
      </c>
      <c r="AS19" s="74">
        <v>10214</v>
      </c>
      <c r="AT19" s="74">
        <v>22</v>
      </c>
      <c r="AU19" s="74">
        <v>0</v>
      </c>
      <c r="AV19" s="74">
        <v>0</v>
      </c>
      <c r="AW19" s="74">
        <v>0</v>
      </c>
      <c r="AX19" s="74">
        <v>0</v>
      </c>
      <c r="AY19" s="74">
        <v>0</v>
      </c>
      <c r="AZ19" s="74">
        <v>0</v>
      </c>
      <c r="BA19" s="74">
        <v>0</v>
      </c>
      <c r="BB19" s="74">
        <v>0</v>
      </c>
      <c r="BC19" s="74">
        <v>0</v>
      </c>
      <c r="BD19" s="74">
        <v>0</v>
      </c>
      <c r="BE19" s="74">
        <v>0</v>
      </c>
      <c r="BF19" s="74">
        <v>0</v>
      </c>
      <c r="BG19" s="74">
        <v>0</v>
      </c>
      <c r="BH19" s="74">
        <v>0</v>
      </c>
      <c r="BI19" s="74">
        <v>0</v>
      </c>
      <c r="BJ19" s="74">
        <v>0</v>
      </c>
      <c r="BK19" s="74">
        <v>0</v>
      </c>
      <c r="BL19" s="74">
        <v>0</v>
      </c>
      <c r="BM19" s="74">
        <v>0</v>
      </c>
      <c r="BN19" s="74">
        <v>0</v>
      </c>
      <c r="BO19" s="74">
        <v>0</v>
      </c>
      <c r="BP19" s="74">
        <v>0</v>
      </c>
      <c r="BQ19" s="74">
        <v>0</v>
      </c>
      <c r="BR19" s="74">
        <v>0</v>
      </c>
      <c r="BS19" s="74">
        <v>0</v>
      </c>
      <c r="BT19" s="74">
        <v>0</v>
      </c>
      <c r="BU19" s="74">
        <v>0</v>
      </c>
      <c r="BV19" s="74">
        <v>0</v>
      </c>
      <c r="BW19" s="74">
        <v>0</v>
      </c>
      <c r="BX19" s="74">
        <v>0</v>
      </c>
      <c r="BY19" s="74">
        <v>0</v>
      </c>
      <c r="BZ19" s="74">
        <v>0</v>
      </c>
      <c r="CA19" s="74">
        <v>0</v>
      </c>
      <c r="CB19" s="74">
        <v>0</v>
      </c>
      <c r="CC19" s="74">
        <v>0</v>
      </c>
      <c r="CD19" s="74">
        <v>0</v>
      </c>
      <c r="CE19" s="74">
        <v>0</v>
      </c>
      <c r="CF19" s="74">
        <v>0</v>
      </c>
      <c r="CG19" s="74">
        <v>0</v>
      </c>
      <c r="CH19" s="74">
        <v>0</v>
      </c>
      <c r="CI19" s="74">
        <v>0</v>
      </c>
      <c r="CJ19" s="74">
        <v>0</v>
      </c>
      <c r="CK19" s="74">
        <v>0</v>
      </c>
      <c r="CL19" s="74">
        <v>0</v>
      </c>
      <c r="CM19" s="74">
        <v>0</v>
      </c>
      <c r="CN19" s="74">
        <v>0</v>
      </c>
      <c r="CO19" s="74">
        <v>0</v>
      </c>
      <c r="CP19" s="74">
        <v>0</v>
      </c>
      <c r="CQ19" s="74">
        <v>0</v>
      </c>
      <c r="CR19" s="74">
        <v>0</v>
      </c>
      <c r="CS19" s="74">
        <v>0</v>
      </c>
      <c r="CT19" s="74">
        <v>0</v>
      </c>
      <c r="CU19" s="74">
        <v>0</v>
      </c>
      <c r="CV19" s="74">
        <v>0</v>
      </c>
      <c r="CW19" s="74">
        <v>0</v>
      </c>
      <c r="CX19" s="74">
        <v>0</v>
      </c>
      <c r="CY19" s="74">
        <v>0</v>
      </c>
      <c r="CZ19" s="74">
        <v>0</v>
      </c>
      <c r="DA19" s="74">
        <v>0</v>
      </c>
      <c r="DB19" s="74">
        <v>0</v>
      </c>
      <c r="DC19" s="74">
        <v>0</v>
      </c>
      <c r="DD19" s="74">
        <v>0</v>
      </c>
      <c r="DE19" s="74">
        <v>0</v>
      </c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</row>
    <row r="20" spans="1:177" x14ac:dyDescent="0.25">
      <c r="A20" s="73" t="s">
        <v>14</v>
      </c>
      <c r="B20" s="74">
        <v>398</v>
      </c>
      <c r="C20" s="74">
        <v>15665</v>
      </c>
      <c r="D20" s="74">
        <v>81747</v>
      </c>
      <c r="E20" s="74">
        <v>7992</v>
      </c>
      <c r="F20" s="74">
        <v>366</v>
      </c>
      <c r="G20" s="74">
        <v>16252</v>
      </c>
      <c r="H20" s="74">
        <v>96060</v>
      </c>
      <c r="I20" s="74">
        <v>12554</v>
      </c>
      <c r="J20" s="74">
        <v>67</v>
      </c>
      <c r="K20" s="74">
        <v>385</v>
      </c>
      <c r="L20" s="74">
        <v>15129</v>
      </c>
      <c r="M20" s="74">
        <v>78024</v>
      </c>
      <c r="N20" s="74">
        <v>7722</v>
      </c>
      <c r="O20" s="74">
        <v>348</v>
      </c>
      <c r="P20" s="74">
        <v>16065</v>
      </c>
      <c r="Q20" s="74">
        <v>96757</v>
      </c>
      <c r="R20" s="74">
        <v>12344</v>
      </c>
      <c r="S20" s="74">
        <v>62</v>
      </c>
      <c r="T20" s="74">
        <v>394</v>
      </c>
      <c r="U20" s="74">
        <v>15190</v>
      </c>
      <c r="V20" s="74">
        <v>78627</v>
      </c>
      <c r="W20" s="74">
        <v>7709</v>
      </c>
      <c r="X20" s="74">
        <v>351</v>
      </c>
      <c r="Y20" s="74">
        <v>16073</v>
      </c>
      <c r="Z20" s="74">
        <v>97576</v>
      </c>
      <c r="AA20" s="74">
        <v>12507</v>
      </c>
      <c r="AB20" s="74">
        <v>62</v>
      </c>
      <c r="AC20" s="74">
        <v>398</v>
      </c>
      <c r="AD20" s="74">
        <v>14954</v>
      </c>
      <c r="AE20" s="74">
        <v>78034</v>
      </c>
      <c r="AF20" s="74">
        <v>7740</v>
      </c>
      <c r="AG20" s="74">
        <v>312</v>
      </c>
      <c r="AH20" s="74">
        <v>16023</v>
      </c>
      <c r="AI20" s="74">
        <v>96783</v>
      </c>
      <c r="AJ20" s="74">
        <v>12516</v>
      </c>
      <c r="AK20" s="74">
        <v>61</v>
      </c>
      <c r="AL20" s="74">
        <v>418</v>
      </c>
      <c r="AM20" s="74">
        <v>15146</v>
      </c>
      <c r="AN20" s="74">
        <v>80137</v>
      </c>
      <c r="AO20" s="74">
        <v>7929</v>
      </c>
      <c r="AP20" s="74">
        <v>328</v>
      </c>
      <c r="AQ20" s="74">
        <v>16256</v>
      </c>
      <c r="AR20" s="74">
        <v>99353</v>
      </c>
      <c r="AS20" s="74">
        <v>12718</v>
      </c>
      <c r="AT20" s="74">
        <v>60</v>
      </c>
      <c r="AU20" s="74">
        <v>0</v>
      </c>
      <c r="AV20" s="74">
        <v>0</v>
      </c>
      <c r="AW20" s="74">
        <v>0</v>
      </c>
      <c r="AX20" s="74">
        <v>0</v>
      </c>
      <c r="AY20" s="74">
        <v>0</v>
      </c>
      <c r="AZ20" s="74">
        <v>0</v>
      </c>
      <c r="BA20" s="74">
        <v>0</v>
      </c>
      <c r="BB20" s="74">
        <v>0</v>
      </c>
      <c r="BC20" s="74">
        <v>0</v>
      </c>
      <c r="BD20" s="74">
        <v>0</v>
      </c>
      <c r="BE20" s="74">
        <v>0</v>
      </c>
      <c r="BF20" s="74">
        <v>0</v>
      </c>
      <c r="BG20" s="74">
        <v>0</v>
      </c>
      <c r="BH20" s="74">
        <v>0</v>
      </c>
      <c r="BI20" s="74">
        <v>0</v>
      </c>
      <c r="BJ20" s="74">
        <v>0</v>
      </c>
      <c r="BK20" s="74">
        <v>0</v>
      </c>
      <c r="BL20" s="74">
        <v>0</v>
      </c>
      <c r="BM20" s="74">
        <v>0</v>
      </c>
      <c r="BN20" s="74">
        <v>0</v>
      </c>
      <c r="BO20" s="74">
        <v>0</v>
      </c>
      <c r="BP20" s="74">
        <v>0</v>
      </c>
      <c r="BQ20" s="74">
        <v>0</v>
      </c>
      <c r="BR20" s="74">
        <v>0</v>
      </c>
      <c r="BS20" s="74">
        <v>0</v>
      </c>
      <c r="BT20" s="74">
        <v>0</v>
      </c>
      <c r="BU20" s="74">
        <v>0</v>
      </c>
      <c r="BV20" s="74">
        <v>0</v>
      </c>
      <c r="BW20" s="74">
        <v>0</v>
      </c>
      <c r="BX20" s="74">
        <v>0</v>
      </c>
      <c r="BY20" s="74">
        <v>0</v>
      </c>
      <c r="BZ20" s="74">
        <v>0</v>
      </c>
      <c r="CA20" s="74">
        <v>0</v>
      </c>
      <c r="CB20" s="74">
        <v>0</v>
      </c>
      <c r="CC20" s="74">
        <v>0</v>
      </c>
      <c r="CD20" s="74">
        <v>0</v>
      </c>
      <c r="CE20" s="74">
        <v>0</v>
      </c>
      <c r="CF20" s="74">
        <v>0</v>
      </c>
      <c r="CG20" s="74">
        <v>0</v>
      </c>
      <c r="CH20" s="74">
        <v>0</v>
      </c>
      <c r="CI20" s="74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v>0</v>
      </c>
      <c r="CO20" s="74">
        <v>0</v>
      </c>
      <c r="CP20" s="74">
        <v>0</v>
      </c>
      <c r="CQ20" s="74">
        <v>0</v>
      </c>
      <c r="CR20" s="74">
        <v>0</v>
      </c>
      <c r="CS20" s="74">
        <v>0</v>
      </c>
      <c r="CT20" s="74">
        <v>0</v>
      </c>
      <c r="CU20" s="74">
        <v>0</v>
      </c>
      <c r="CV20" s="74">
        <v>0</v>
      </c>
      <c r="CW20" s="74">
        <v>0</v>
      </c>
      <c r="CX20" s="74">
        <v>0</v>
      </c>
      <c r="CY20" s="74">
        <v>0</v>
      </c>
      <c r="CZ20" s="74">
        <v>0</v>
      </c>
      <c r="DA20" s="74">
        <v>0</v>
      </c>
      <c r="DB20" s="74">
        <v>0</v>
      </c>
      <c r="DC20" s="74">
        <v>0</v>
      </c>
      <c r="DD20" s="74">
        <v>0</v>
      </c>
      <c r="DE20" s="74">
        <v>0</v>
      </c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</row>
    <row r="21" spans="1:177" x14ac:dyDescent="0.25">
      <c r="A21" s="73" t="s">
        <v>15</v>
      </c>
      <c r="B21" s="74">
        <v>19</v>
      </c>
      <c r="C21" s="74">
        <v>2070</v>
      </c>
      <c r="D21" s="74">
        <v>7889</v>
      </c>
      <c r="E21" s="74">
        <v>433</v>
      </c>
      <c r="F21" s="74">
        <v>37</v>
      </c>
      <c r="G21" s="74">
        <v>2232</v>
      </c>
      <c r="H21" s="74">
        <v>8018</v>
      </c>
      <c r="I21" s="74">
        <v>620</v>
      </c>
      <c r="J21" s="74">
        <v>3</v>
      </c>
      <c r="K21" s="74">
        <v>16</v>
      </c>
      <c r="L21" s="74">
        <v>2004</v>
      </c>
      <c r="M21" s="74">
        <v>7404</v>
      </c>
      <c r="N21" s="74">
        <v>415</v>
      </c>
      <c r="O21" s="74">
        <v>29</v>
      </c>
      <c r="P21" s="74">
        <v>2144</v>
      </c>
      <c r="Q21" s="74">
        <v>7434</v>
      </c>
      <c r="R21" s="74">
        <v>602</v>
      </c>
      <c r="S21" s="74">
        <v>2</v>
      </c>
      <c r="T21" s="74">
        <v>19</v>
      </c>
      <c r="U21" s="74">
        <v>2065</v>
      </c>
      <c r="V21" s="74">
        <v>7744</v>
      </c>
      <c r="W21" s="74">
        <v>425</v>
      </c>
      <c r="X21" s="74">
        <v>30</v>
      </c>
      <c r="Y21" s="74">
        <v>2206</v>
      </c>
      <c r="Z21" s="74">
        <v>7809</v>
      </c>
      <c r="AA21" s="74">
        <v>638</v>
      </c>
      <c r="AB21" s="74">
        <v>2</v>
      </c>
      <c r="AC21" s="74">
        <v>19</v>
      </c>
      <c r="AD21" s="74">
        <v>2044</v>
      </c>
      <c r="AE21" s="74">
        <v>7717</v>
      </c>
      <c r="AF21" s="74">
        <v>428</v>
      </c>
      <c r="AG21" s="74">
        <v>25</v>
      </c>
      <c r="AH21" s="74">
        <v>2184</v>
      </c>
      <c r="AI21" s="74">
        <v>7670</v>
      </c>
      <c r="AJ21" s="74">
        <v>637</v>
      </c>
      <c r="AK21" s="74">
        <v>2</v>
      </c>
      <c r="AL21" s="74">
        <v>29</v>
      </c>
      <c r="AM21" s="74">
        <v>2108</v>
      </c>
      <c r="AN21" s="74">
        <v>7911</v>
      </c>
      <c r="AO21" s="74">
        <v>459</v>
      </c>
      <c r="AP21" s="74">
        <v>30</v>
      </c>
      <c r="AQ21" s="74">
        <v>2316</v>
      </c>
      <c r="AR21" s="74">
        <v>8133</v>
      </c>
      <c r="AS21" s="74">
        <v>685</v>
      </c>
      <c r="AT21" s="74">
        <v>2</v>
      </c>
      <c r="AU21" s="74">
        <v>0</v>
      </c>
      <c r="AV21" s="74">
        <v>0</v>
      </c>
      <c r="AW21" s="74">
        <v>0</v>
      </c>
      <c r="AX21" s="74">
        <v>0</v>
      </c>
      <c r="AY21" s="74">
        <v>0</v>
      </c>
      <c r="AZ21" s="74">
        <v>0</v>
      </c>
      <c r="BA21" s="74">
        <v>0</v>
      </c>
      <c r="BB21" s="74">
        <v>0</v>
      </c>
      <c r="BC21" s="74">
        <v>0</v>
      </c>
      <c r="BD21" s="74">
        <v>0</v>
      </c>
      <c r="BE21" s="74">
        <v>0</v>
      </c>
      <c r="BF21" s="74">
        <v>0</v>
      </c>
      <c r="BG21" s="74">
        <v>0</v>
      </c>
      <c r="BH21" s="74">
        <v>0</v>
      </c>
      <c r="BI21" s="74">
        <v>0</v>
      </c>
      <c r="BJ21" s="74">
        <v>0</v>
      </c>
      <c r="BK21" s="74">
        <v>0</v>
      </c>
      <c r="BL21" s="74">
        <v>0</v>
      </c>
      <c r="BM21" s="74">
        <v>0</v>
      </c>
      <c r="BN21" s="74">
        <v>0</v>
      </c>
      <c r="BO21" s="74">
        <v>0</v>
      </c>
      <c r="BP21" s="74">
        <v>0</v>
      </c>
      <c r="BQ21" s="74">
        <v>0</v>
      </c>
      <c r="BR21" s="74">
        <v>0</v>
      </c>
      <c r="BS21" s="74">
        <v>0</v>
      </c>
      <c r="BT21" s="74">
        <v>0</v>
      </c>
      <c r="BU21" s="74">
        <v>0</v>
      </c>
      <c r="BV21" s="74">
        <v>0</v>
      </c>
      <c r="BW21" s="74">
        <v>0</v>
      </c>
      <c r="BX21" s="74">
        <v>0</v>
      </c>
      <c r="BY21" s="74">
        <v>0</v>
      </c>
      <c r="BZ21" s="74">
        <v>0</v>
      </c>
      <c r="CA21" s="74">
        <v>0</v>
      </c>
      <c r="CB21" s="74">
        <v>0</v>
      </c>
      <c r="CC21" s="74">
        <v>0</v>
      </c>
      <c r="CD21" s="74">
        <v>0</v>
      </c>
      <c r="CE21" s="74">
        <v>0</v>
      </c>
      <c r="CF21" s="74">
        <v>0</v>
      </c>
      <c r="CG21" s="74">
        <v>0</v>
      </c>
      <c r="CH21" s="74">
        <v>0</v>
      </c>
      <c r="CI21" s="74">
        <v>0</v>
      </c>
      <c r="CJ21" s="74">
        <v>0</v>
      </c>
      <c r="CK21" s="74">
        <v>0</v>
      </c>
      <c r="CL21" s="74">
        <v>0</v>
      </c>
      <c r="CM21" s="74">
        <v>0</v>
      </c>
      <c r="CN21" s="74">
        <v>0</v>
      </c>
      <c r="CO21" s="74">
        <v>0</v>
      </c>
      <c r="CP21" s="74">
        <v>0</v>
      </c>
      <c r="CQ21" s="74">
        <v>0</v>
      </c>
      <c r="CR21" s="74">
        <v>0</v>
      </c>
      <c r="CS21" s="74">
        <v>0</v>
      </c>
      <c r="CT21" s="74">
        <v>0</v>
      </c>
      <c r="CU21" s="74">
        <v>0</v>
      </c>
      <c r="CV21" s="74">
        <v>0</v>
      </c>
      <c r="CW21" s="74">
        <v>0</v>
      </c>
      <c r="CX21" s="74">
        <v>0</v>
      </c>
      <c r="CY21" s="74">
        <v>0</v>
      </c>
      <c r="CZ21" s="74">
        <v>0</v>
      </c>
      <c r="DA21" s="74">
        <v>0</v>
      </c>
      <c r="DB21" s="74">
        <v>0</v>
      </c>
      <c r="DC21" s="74">
        <v>0</v>
      </c>
      <c r="DD21" s="74">
        <v>0</v>
      </c>
      <c r="DE21" s="74">
        <v>0</v>
      </c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</row>
    <row r="22" spans="1:177" x14ac:dyDescent="0.25">
      <c r="A22" s="73" t="s">
        <v>16</v>
      </c>
      <c r="B22" s="74">
        <v>4</v>
      </c>
      <c r="C22" s="74">
        <v>806</v>
      </c>
      <c r="D22" s="74">
        <v>5340</v>
      </c>
      <c r="E22" s="74">
        <v>345</v>
      </c>
      <c r="F22" s="74">
        <v>10</v>
      </c>
      <c r="G22" s="74">
        <v>881</v>
      </c>
      <c r="H22" s="74">
        <v>4730</v>
      </c>
      <c r="I22" s="74">
        <v>399</v>
      </c>
      <c r="J22" s="74">
        <v>0</v>
      </c>
      <c r="K22" s="74">
        <v>6</v>
      </c>
      <c r="L22" s="74">
        <v>784</v>
      </c>
      <c r="M22" s="74">
        <v>5111</v>
      </c>
      <c r="N22" s="74">
        <v>351</v>
      </c>
      <c r="O22" s="74">
        <v>9</v>
      </c>
      <c r="P22" s="74">
        <v>892</v>
      </c>
      <c r="Q22" s="74">
        <v>4520</v>
      </c>
      <c r="R22" s="74">
        <v>413</v>
      </c>
      <c r="S22" s="74">
        <v>0</v>
      </c>
      <c r="T22" s="74">
        <v>13</v>
      </c>
      <c r="U22" s="74">
        <v>843</v>
      </c>
      <c r="V22" s="74">
        <v>5299</v>
      </c>
      <c r="W22" s="74">
        <v>377</v>
      </c>
      <c r="X22" s="74">
        <v>12</v>
      </c>
      <c r="Y22" s="74">
        <v>948</v>
      </c>
      <c r="Z22" s="74">
        <v>4754</v>
      </c>
      <c r="AA22" s="74">
        <v>427</v>
      </c>
      <c r="AB22" s="74">
        <v>0</v>
      </c>
      <c r="AC22" s="74">
        <v>12</v>
      </c>
      <c r="AD22" s="74">
        <v>882</v>
      </c>
      <c r="AE22" s="74">
        <v>5409</v>
      </c>
      <c r="AF22" s="74">
        <v>397</v>
      </c>
      <c r="AG22" s="74">
        <v>13</v>
      </c>
      <c r="AH22" s="74">
        <v>965</v>
      </c>
      <c r="AI22" s="74">
        <v>4966</v>
      </c>
      <c r="AJ22" s="74">
        <v>446</v>
      </c>
      <c r="AK22" s="74">
        <v>0</v>
      </c>
      <c r="AL22" s="74">
        <v>13</v>
      </c>
      <c r="AM22" s="74">
        <v>943</v>
      </c>
      <c r="AN22" s="74">
        <v>5884</v>
      </c>
      <c r="AO22" s="74">
        <v>547</v>
      </c>
      <c r="AP22" s="74">
        <v>21</v>
      </c>
      <c r="AQ22" s="74">
        <v>1039</v>
      </c>
      <c r="AR22" s="74">
        <v>5551</v>
      </c>
      <c r="AS22" s="74">
        <v>739</v>
      </c>
      <c r="AT22" s="74">
        <v>0</v>
      </c>
      <c r="AU22" s="74">
        <v>0</v>
      </c>
      <c r="AV22" s="74">
        <v>0</v>
      </c>
      <c r="AW22" s="74">
        <v>0</v>
      </c>
      <c r="AX22" s="74">
        <v>0</v>
      </c>
      <c r="AY22" s="74">
        <v>0</v>
      </c>
      <c r="AZ22" s="74">
        <v>0</v>
      </c>
      <c r="BA22" s="74">
        <v>0</v>
      </c>
      <c r="BB22" s="74">
        <v>0</v>
      </c>
      <c r="BC22" s="74">
        <v>0</v>
      </c>
      <c r="BD22" s="74">
        <v>0</v>
      </c>
      <c r="BE22" s="74">
        <v>0</v>
      </c>
      <c r="BF22" s="74">
        <v>0</v>
      </c>
      <c r="BG22" s="74">
        <v>0</v>
      </c>
      <c r="BH22" s="74">
        <v>0</v>
      </c>
      <c r="BI22" s="74">
        <v>0</v>
      </c>
      <c r="BJ22" s="74">
        <v>0</v>
      </c>
      <c r="BK22" s="74">
        <v>0</v>
      </c>
      <c r="BL22" s="74">
        <v>0</v>
      </c>
      <c r="BM22" s="74">
        <v>0</v>
      </c>
      <c r="BN22" s="74">
        <v>0</v>
      </c>
      <c r="BO22" s="74">
        <v>0</v>
      </c>
      <c r="BP22" s="74">
        <v>0</v>
      </c>
      <c r="BQ22" s="74">
        <v>0</v>
      </c>
      <c r="BR22" s="74">
        <v>0</v>
      </c>
      <c r="BS22" s="74">
        <v>0</v>
      </c>
      <c r="BT22" s="74">
        <v>0</v>
      </c>
      <c r="BU22" s="74">
        <v>0</v>
      </c>
      <c r="BV22" s="74">
        <v>0</v>
      </c>
      <c r="BW22" s="74">
        <v>0</v>
      </c>
      <c r="BX22" s="74">
        <v>0</v>
      </c>
      <c r="BY22" s="74">
        <v>0</v>
      </c>
      <c r="BZ22" s="74">
        <v>0</v>
      </c>
      <c r="CA22" s="74">
        <v>0</v>
      </c>
      <c r="CB22" s="74">
        <v>0</v>
      </c>
      <c r="CC22" s="74">
        <v>0</v>
      </c>
      <c r="CD22" s="74">
        <v>0</v>
      </c>
      <c r="CE22" s="74">
        <v>0</v>
      </c>
      <c r="CF22" s="74">
        <v>0</v>
      </c>
      <c r="CG22" s="74">
        <v>0</v>
      </c>
      <c r="CH22" s="74">
        <v>0</v>
      </c>
      <c r="CI22" s="74">
        <v>0</v>
      </c>
      <c r="CJ22" s="74">
        <v>0</v>
      </c>
      <c r="CK22" s="74">
        <v>0</v>
      </c>
      <c r="CL22" s="74">
        <v>0</v>
      </c>
      <c r="CM22" s="74">
        <v>0</v>
      </c>
      <c r="CN22" s="74">
        <v>0</v>
      </c>
      <c r="CO22" s="74">
        <v>0</v>
      </c>
      <c r="CP22" s="74">
        <v>0</v>
      </c>
      <c r="CQ22" s="74">
        <v>0</v>
      </c>
      <c r="CR22" s="74">
        <v>0</v>
      </c>
      <c r="CS22" s="74">
        <v>0</v>
      </c>
      <c r="CT22" s="74">
        <v>0</v>
      </c>
      <c r="CU22" s="74">
        <v>0</v>
      </c>
      <c r="CV22" s="74">
        <v>0</v>
      </c>
      <c r="CW22" s="74">
        <v>0</v>
      </c>
      <c r="CX22" s="74">
        <v>0</v>
      </c>
      <c r="CY22" s="74">
        <v>0</v>
      </c>
      <c r="CZ22" s="74">
        <v>0</v>
      </c>
      <c r="DA22" s="74">
        <v>0</v>
      </c>
      <c r="DB22" s="74">
        <v>0</v>
      </c>
      <c r="DC22" s="74">
        <v>0</v>
      </c>
      <c r="DD22" s="74">
        <v>0</v>
      </c>
      <c r="DE22" s="74">
        <v>0</v>
      </c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</row>
    <row r="23" spans="1:177" x14ac:dyDescent="0.25">
      <c r="A23" s="73" t="s">
        <v>17</v>
      </c>
      <c r="B23" s="74">
        <v>384</v>
      </c>
      <c r="C23" s="74">
        <v>15680</v>
      </c>
      <c r="D23" s="74">
        <v>78089</v>
      </c>
      <c r="E23" s="74">
        <v>7101</v>
      </c>
      <c r="F23" s="74">
        <v>397</v>
      </c>
      <c r="G23" s="74">
        <v>17852</v>
      </c>
      <c r="H23" s="74">
        <v>96148</v>
      </c>
      <c r="I23" s="74">
        <v>10509</v>
      </c>
      <c r="J23" s="74">
        <v>22</v>
      </c>
      <c r="K23" s="74">
        <v>371</v>
      </c>
      <c r="L23" s="74">
        <v>14949</v>
      </c>
      <c r="M23" s="74">
        <v>72925</v>
      </c>
      <c r="N23" s="74">
        <v>6942</v>
      </c>
      <c r="O23" s="74">
        <v>352</v>
      </c>
      <c r="P23" s="74">
        <v>16785</v>
      </c>
      <c r="Q23" s="74">
        <v>93110</v>
      </c>
      <c r="R23" s="74">
        <v>10905</v>
      </c>
      <c r="S23" s="74">
        <v>17</v>
      </c>
      <c r="T23" s="74">
        <v>403</v>
      </c>
      <c r="U23" s="74">
        <v>15479</v>
      </c>
      <c r="V23" s="74">
        <v>75573</v>
      </c>
      <c r="W23" s="74">
        <v>7656</v>
      </c>
      <c r="X23" s="74">
        <v>398</v>
      </c>
      <c r="Y23" s="74">
        <v>17575</v>
      </c>
      <c r="Z23" s="74">
        <v>96453</v>
      </c>
      <c r="AA23" s="74">
        <v>12879</v>
      </c>
      <c r="AB23" s="74">
        <v>14</v>
      </c>
      <c r="AC23" s="74">
        <v>426</v>
      </c>
      <c r="AD23" s="74">
        <v>15543</v>
      </c>
      <c r="AE23" s="74">
        <v>75626</v>
      </c>
      <c r="AF23" s="74">
        <v>7688</v>
      </c>
      <c r="AG23" s="74">
        <v>398</v>
      </c>
      <c r="AH23" s="74">
        <v>17653</v>
      </c>
      <c r="AI23" s="74">
        <v>96439</v>
      </c>
      <c r="AJ23" s="74">
        <v>12945</v>
      </c>
      <c r="AK23" s="74">
        <v>14</v>
      </c>
      <c r="AL23" s="74">
        <v>438</v>
      </c>
      <c r="AM23" s="74">
        <v>15867</v>
      </c>
      <c r="AN23" s="74">
        <v>76829</v>
      </c>
      <c r="AO23" s="74">
        <v>7914</v>
      </c>
      <c r="AP23" s="74">
        <v>405</v>
      </c>
      <c r="AQ23" s="74">
        <v>18096</v>
      </c>
      <c r="AR23" s="74">
        <v>98130</v>
      </c>
      <c r="AS23" s="74">
        <v>13815</v>
      </c>
      <c r="AT23" s="74">
        <v>15</v>
      </c>
      <c r="AU23" s="74">
        <v>0</v>
      </c>
      <c r="AV23" s="74">
        <v>0</v>
      </c>
      <c r="AW23" s="74">
        <v>0</v>
      </c>
      <c r="AX23" s="74">
        <v>0</v>
      </c>
      <c r="AY23" s="74">
        <v>0</v>
      </c>
      <c r="AZ23" s="74">
        <v>0</v>
      </c>
      <c r="BA23" s="74">
        <v>0</v>
      </c>
      <c r="BB23" s="74">
        <v>0</v>
      </c>
      <c r="BC23" s="74">
        <v>0</v>
      </c>
      <c r="BD23" s="74">
        <v>0</v>
      </c>
      <c r="BE23" s="74">
        <v>0</v>
      </c>
      <c r="BF23" s="74">
        <v>0</v>
      </c>
      <c r="BG23" s="74">
        <v>0</v>
      </c>
      <c r="BH23" s="74">
        <v>0</v>
      </c>
      <c r="BI23" s="74">
        <v>0</v>
      </c>
      <c r="BJ23" s="74">
        <v>0</v>
      </c>
      <c r="BK23" s="74">
        <v>0</v>
      </c>
      <c r="BL23" s="74">
        <v>0</v>
      </c>
      <c r="BM23" s="74">
        <v>0</v>
      </c>
      <c r="BN23" s="74">
        <v>0</v>
      </c>
      <c r="BO23" s="74">
        <v>0</v>
      </c>
      <c r="BP23" s="74">
        <v>0</v>
      </c>
      <c r="BQ23" s="74">
        <v>0</v>
      </c>
      <c r="BR23" s="74">
        <v>0</v>
      </c>
      <c r="BS23" s="74">
        <v>0</v>
      </c>
      <c r="BT23" s="74">
        <v>0</v>
      </c>
      <c r="BU23" s="74">
        <v>0</v>
      </c>
      <c r="BV23" s="74">
        <v>0</v>
      </c>
      <c r="BW23" s="74">
        <v>0</v>
      </c>
      <c r="BX23" s="74">
        <v>0</v>
      </c>
      <c r="BY23" s="74">
        <v>0</v>
      </c>
      <c r="BZ23" s="74">
        <v>0</v>
      </c>
      <c r="CA23" s="74">
        <v>0</v>
      </c>
      <c r="CB23" s="74">
        <v>0</v>
      </c>
      <c r="CC23" s="74">
        <v>0</v>
      </c>
      <c r="CD23" s="74">
        <v>0</v>
      </c>
      <c r="CE23" s="74">
        <v>0</v>
      </c>
      <c r="CF23" s="74">
        <v>0</v>
      </c>
      <c r="CG23" s="74">
        <v>0</v>
      </c>
      <c r="CH23" s="74">
        <v>0</v>
      </c>
      <c r="CI23" s="74">
        <v>0</v>
      </c>
      <c r="CJ23" s="74">
        <v>0</v>
      </c>
      <c r="CK23" s="74">
        <v>0</v>
      </c>
      <c r="CL23" s="74">
        <v>0</v>
      </c>
      <c r="CM23" s="74">
        <v>0</v>
      </c>
      <c r="CN23" s="74">
        <v>0</v>
      </c>
      <c r="CO23" s="74">
        <v>0</v>
      </c>
      <c r="CP23" s="74">
        <v>0</v>
      </c>
      <c r="CQ23" s="74">
        <v>0</v>
      </c>
      <c r="CR23" s="74">
        <v>0</v>
      </c>
      <c r="CS23" s="74">
        <v>0</v>
      </c>
      <c r="CT23" s="74">
        <v>0</v>
      </c>
      <c r="CU23" s="74">
        <v>0</v>
      </c>
      <c r="CV23" s="74">
        <v>0</v>
      </c>
      <c r="CW23" s="74">
        <v>0</v>
      </c>
      <c r="CX23" s="74">
        <v>0</v>
      </c>
      <c r="CY23" s="74">
        <v>0</v>
      </c>
      <c r="CZ23" s="74">
        <v>0</v>
      </c>
      <c r="DA23" s="74">
        <v>0</v>
      </c>
      <c r="DB23" s="74">
        <v>0</v>
      </c>
      <c r="DC23" s="74">
        <v>0</v>
      </c>
      <c r="DD23" s="74">
        <v>0</v>
      </c>
      <c r="DE23" s="74">
        <v>0</v>
      </c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</row>
    <row r="24" spans="1:177" x14ac:dyDescent="0.25">
      <c r="A24" s="73" t="s">
        <v>18</v>
      </c>
      <c r="B24" s="74">
        <v>50</v>
      </c>
      <c r="C24" s="74">
        <v>3681</v>
      </c>
      <c r="D24" s="74">
        <v>19997</v>
      </c>
      <c r="E24" s="74">
        <v>1744</v>
      </c>
      <c r="F24" s="74">
        <v>74</v>
      </c>
      <c r="G24" s="74">
        <v>4671</v>
      </c>
      <c r="H24" s="74">
        <v>23009</v>
      </c>
      <c r="I24" s="74">
        <v>2841</v>
      </c>
      <c r="J24" s="74">
        <v>10</v>
      </c>
      <c r="K24" s="74">
        <v>58</v>
      </c>
      <c r="L24" s="74">
        <v>3851</v>
      </c>
      <c r="M24" s="74">
        <v>20684</v>
      </c>
      <c r="N24" s="74">
        <v>1886</v>
      </c>
      <c r="O24" s="74">
        <v>82</v>
      </c>
      <c r="P24" s="74">
        <v>4857</v>
      </c>
      <c r="Q24" s="74">
        <v>25300</v>
      </c>
      <c r="R24" s="74">
        <v>3059</v>
      </c>
      <c r="S24" s="74">
        <v>6</v>
      </c>
      <c r="T24" s="74">
        <v>60</v>
      </c>
      <c r="U24" s="74">
        <v>3730</v>
      </c>
      <c r="V24" s="74">
        <v>20401</v>
      </c>
      <c r="W24" s="74">
        <v>1874</v>
      </c>
      <c r="X24" s="74">
        <v>76</v>
      </c>
      <c r="Y24" s="74">
        <v>4727</v>
      </c>
      <c r="Z24" s="74">
        <v>24881</v>
      </c>
      <c r="AA24" s="74">
        <v>3223</v>
      </c>
      <c r="AB24" s="74">
        <v>5</v>
      </c>
      <c r="AC24" s="74">
        <v>64</v>
      </c>
      <c r="AD24" s="74">
        <v>3836</v>
      </c>
      <c r="AE24" s="74">
        <v>20906</v>
      </c>
      <c r="AF24" s="74">
        <v>1997</v>
      </c>
      <c r="AG24" s="74">
        <v>86</v>
      </c>
      <c r="AH24" s="74">
        <v>4907</v>
      </c>
      <c r="AI24" s="74">
        <v>25647</v>
      </c>
      <c r="AJ24" s="74">
        <v>3374</v>
      </c>
      <c r="AK24" s="74">
        <v>5</v>
      </c>
      <c r="AL24" s="74">
        <v>89</v>
      </c>
      <c r="AM24" s="74">
        <v>4160</v>
      </c>
      <c r="AN24" s="74">
        <v>22212</v>
      </c>
      <c r="AO24" s="74">
        <v>2211</v>
      </c>
      <c r="AP24" s="74">
        <v>99</v>
      </c>
      <c r="AQ24" s="74">
        <v>5250</v>
      </c>
      <c r="AR24" s="74">
        <v>28002</v>
      </c>
      <c r="AS24" s="74">
        <v>3861</v>
      </c>
      <c r="AT24" s="74">
        <v>5</v>
      </c>
      <c r="AU24" s="74">
        <v>0</v>
      </c>
      <c r="AV24" s="74">
        <v>0</v>
      </c>
      <c r="AW24" s="74">
        <v>0</v>
      </c>
      <c r="AX24" s="74">
        <v>0</v>
      </c>
      <c r="AY24" s="74">
        <v>0</v>
      </c>
      <c r="AZ24" s="74">
        <v>0</v>
      </c>
      <c r="BA24" s="74">
        <v>0</v>
      </c>
      <c r="BB24" s="74">
        <v>0</v>
      </c>
      <c r="BC24" s="74">
        <v>0</v>
      </c>
      <c r="BD24" s="74">
        <v>0</v>
      </c>
      <c r="BE24" s="74">
        <v>0</v>
      </c>
      <c r="BF24" s="74">
        <v>0</v>
      </c>
      <c r="BG24" s="74">
        <v>0</v>
      </c>
      <c r="BH24" s="74">
        <v>0</v>
      </c>
      <c r="BI24" s="74">
        <v>0</v>
      </c>
      <c r="BJ24" s="74">
        <v>0</v>
      </c>
      <c r="BK24" s="74">
        <v>0</v>
      </c>
      <c r="BL24" s="74">
        <v>0</v>
      </c>
      <c r="BM24" s="74">
        <v>0</v>
      </c>
      <c r="BN24" s="74">
        <v>0</v>
      </c>
      <c r="BO24" s="74">
        <v>0</v>
      </c>
      <c r="BP24" s="74">
        <v>0</v>
      </c>
      <c r="BQ24" s="74">
        <v>0</v>
      </c>
      <c r="BR24" s="74">
        <v>0</v>
      </c>
      <c r="BS24" s="74">
        <v>0</v>
      </c>
      <c r="BT24" s="74">
        <v>0</v>
      </c>
      <c r="BU24" s="74">
        <v>0</v>
      </c>
      <c r="BV24" s="74">
        <v>0</v>
      </c>
      <c r="BW24" s="74">
        <v>0</v>
      </c>
      <c r="BX24" s="74">
        <v>0</v>
      </c>
      <c r="BY24" s="74">
        <v>0</v>
      </c>
      <c r="BZ24" s="74">
        <v>0</v>
      </c>
      <c r="CA24" s="74">
        <v>0</v>
      </c>
      <c r="CB24" s="74">
        <v>0</v>
      </c>
      <c r="CC24" s="74">
        <v>0</v>
      </c>
      <c r="CD24" s="74">
        <v>0</v>
      </c>
      <c r="CE24" s="74">
        <v>0</v>
      </c>
      <c r="CF24" s="74">
        <v>0</v>
      </c>
      <c r="CG24" s="74">
        <v>0</v>
      </c>
      <c r="CH24" s="74">
        <v>0</v>
      </c>
      <c r="CI24" s="74">
        <v>0</v>
      </c>
      <c r="CJ24" s="74">
        <v>0</v>
      </c>
      <c r="CK24" s="74">
        <v>0</v>
      </c>
      <c r="CL24" s="74">
        <v>0</v>
      </c>
      <c r="CM24" s="74">
        <v>0</v>
      </c>
      <c r="CN24" s="74">
        <v>0</v>
      </c>
      <c r="CO24" s="74">
        <v>0</v>
      </c>
      <c r="CP24" s="74">
        <v>0</v>
      </c>
      <c r="CQ24" s="74">
        <v>0</v>
      </c>
      <c r="CR24" s="74">
        <v>0</v>
      </c>
      <c r="CS24" s="74">
        <v>0</v>
      </c>
      <c r="CT24" s="74">
        <v>0</v>
      </c>
      <c r="CU24" s="74">
        <v>0</v>
      </c>
      <c r="CV24" s="74">
        <v>0</v>
      </c>
      <c r="CW24" s="74">
        <v>0</v>
      </c>
      <c r="CX24" s="74">
        <v>0</v>
      </c>
      <c r="CY24" s="74">
        <v>0</v>
      </c>
      <c r="CZ24" s="74">
        <v>0</v>
      </c>
      <c r="DA24" s="74">
        <v>0</v>
      </c>
      <c r="DB24" s="74">
        <v>0</v>
      </c>
      <c r="DC24" s="74">
        <v>0</v>
      </c>
      <c r="DD24" s="74">
        <v>0</v>
      </c>
      <c r="DE24" s="74">
        <v>0</v>
      </c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</row>
    <row r="25" spans="1:177" x14ac:dyDescent="0.25">
      <c r="A25" s="73" t="s">
        <v>19</v>
      </c>
      <c r="B25" s="74">
        <v>13</v>
      </c>
      <c r="C25" s="74">
        <v>1518</v>
      </c>
      <c r="D25" s="74">
        <v>8688</v>
      </c>
      <c r="E25" s="74">
        <v>619</v>
      </c>
      <c r="F25" s="74">
        <v>15</v>
      </c>
      <c r="G25" s="74">
        <v>1716</v>
      </c>
      <c r="H25" s="74">
        <v>8226</v>
      </c>
      <c r="I25" s="74">
        <v>772</v>
      </c>
      <c r="J25" s="74">
        <v>2</v>
      </c>
      <c r="K25" s="74">
        <v>7</v>
      </c>
      <c r="L25" s="74">
        <v>1489</v>
      </c>
      <c r="M25" s="74">
        <v>8179</v>
      </c>
      <c r="N25" s="74">
        <v>595</v>
      </c>
      <c r="O25" s="74">
        <v>12</v>
      </c>
      <c r="P25" s="74">
        <v>1648</v>
      </c>
      <c r="Q25" s="74">
        <v>7855</v>
      </c>
      <c r="R25" s="74">
        <v>771</v>
      </c>
      <c r="S25" s="74">
        <v>2</v>
      </c>
      <c r="T25" s="74">
        <v>9</v>
      </c>
      <c r="U25" s="74">
        <v>1517</v>
      </c>
      <c r="V25" s="74">
        <v>8299</v>
      </c>
      <c r="W25" s="74">
        <v>580</v>
      </c>
      <c r="X25" s="74">
        <v>9</v>
      </c>
      <c r="Y25" s="74">
        <v>1679</v>
      </c>
      <c r="Z25" s="74">
        <v>7931</v>
      </c>
      <c r="AA25" s="74">
        <v>779</v>
      </c>
      <c r="AB25" s="74">
        <v>2</v>
      </c>
      <c r="AC25" s="74">
        <v>9</v>
      </c>
      <c r="AD25" s="74">
        <v>1541</v>
      </c>
      <c r="AE25" s="74">
        <v>8300</v>
      </c>
      <c r="AF25" s="74">
        <v>601</v>
      </c>
      <c r="AG25" s="74">
        <v>11</v>
      </c>
      <c r="AH25" s="74">
        <v>1683</v>
      </c>
      <c r="AI25" s="74">
        <v>7988</v>
      </c>
      <c r="AJ25" s="74">
        <v>819</v>
      </c>
      <c r="AK25" s="74">
        <v>1</v>
      </c>
      <c r="AL25" s="74">
        <v>11</v>
      </c>
      <c r="AM25" s="74">
        <v>1551</v>
      </c>
      <c r="AN25" s="74">
        <v>8494</v>
      </c>
      <c r="AO25" s="74">
        <v>660</v>
      </c>
      <c r="AP25" s="74">
        <v>18</v>
      </c>
      <c r="AQ25" s="74">
        <v>1761</v>
      </c>
      <c r="AR25" s="74">
        <v>8124</v>
      </c>
      <c r="AS25" s="74">
        <v>952</v>
      </c>
      <c r="AT25" s="74">
        <v>1</v>
      </c>
      <c r="AU25" s="74">
        <v>0</v>
      </c>
      <c r="AV25" s="74">
        <v>0</v>
      </c>
      <c r="AW25" s="74">
        <v>0</v>
      </c>
      <c r="AX25" s="74">
        <v>0</v>
      </c>
      <c r="AY25" s="74">
        <v>0</v>
      </c>
      <c r="AZ25" s="74">
        <v>0</v>
      </c>
      <c r="BA25" s="74">
        <v>0</v>
      </c>
      <c r="BB25" s="74">
        <v>0</v>
      </c>
      <c r="BC25" s="74">
        <v>0</v>
      </c>
      <c r="BD25" s="74">
        <v>0</v>
      </c>
      <c r="BE25" s="74">
        <v>0</v>
      </c>
      <c r="BF25" s="74">
        <v>0</v>
      </c>
      <c r="BG25" s="74">
        <v>0</v>
      </c>
      <c r="BH25" s="74">
        <v>0</v>
      </c>
      <c r="BI25" s="74">
        <v>0</v>
      </c>
      <c r="BJ25" s="74">
        <v>0</v>
      </c>
      <c r="BK25" s="74">
        <v>0</v>
      </c>
      <c r="BL25" s="74">
        <v>0</v>
      </c>
      <c r="BM25" s="74">
        <v>0</v>
      </c>
      <c r="BN25" s="74">
        <v>0</v>
      </c>
      <c r="BO25" s="74">
        <v>0</v>
      </c>
      <c r="BP25" s="74">
        <v>0</v>
      </c>
      <c r="BQ25" s="74">
        <v>0</v>
      </c>
      <c r="BR25" s="74">
        <v>0</v>
      </c>
      <c r="BS25" s="74">
        <v>0</v>
      </c>
      <c r="BT25" s="74">
        <v>0</v>
      </c>
      <c r="BU25" s="74">
        <v>0</v>
      </c>
      <c r="BV25" s="74">
        <v>0</v>
      </c>
      <c r="BW25" s="74">
        <v>0</v>
      </c>
      <c r="BX25" s="74">
        <v>0</v>
      </c>
      <c r="BY25" s="74">
        <v>0</v>
      </c>
      <c r="BZ25" s="74">
        <v>0</v>
      </c>
      <c r="CA25" s="74">
        <v>0</v>
      </c>
      <c r="CB25" s="74">
        <v>0</v>
      </c>
      <c r="CC25" s="74">
        <v>0</v>
      </c>
      <c r="CD25" s="74">
        <v>0</v>
      </c>
      <c r="CE25" s="74">
        <v>0</v>
      </c>
      <c r="CF25" s="74">
        <v>0</v>
      </c>
      <c r="CG25" s="74">
        <v>0</v>
      </c>
      <c r="CH25" s="74">
        <v>0</v>
      </c>
      <c r="CI25" s="74">
        <v>0</v>
      </c>
      <c r="CJ25" s="74">
        <v>0</v>
      </c>
      <c r="CK25" s="74">
        <v>0</v>
      </c>
      <c r="CL25" s="74">
        <v>0</v>
      </c>
      <c r="CM25" s="74">
        <v>0</v>
      </c>
      <c r="CN25" s="74">
        <v>0</v>
      </c>
      <c r="CO25" s="74">
        <v>0</v>
      </c>
      <c r="CP25" s="74">
        <v>0</v>
      </c>
      <c r="CQ25" s="74">
        <v>0</v>
      </c>
      <c r="CR25" s="74">
        <v>0</v>
      </c>
      <c r="CS25" s="74">
        <v>0</v>
      </c>
      <c r="CT25" s="74">
        <v>0</v>
      </c>
      <c r="CU25" s="74">
        <v>0</v>
      </c>
      <c r="CV25" s="74">
        <v>0</v>
      </c>
      <c r="CW25" s="74">
        <v>0</v>
      </c>
      <c r="CX25" s="74">
        <v>0</v>
      </c>
      <c r="CY25" s="74">
        <v>0</v>
      </c>
      <c r="CZ25" s="74">
        <v>0</v>
      </c>
      <c r="DA25" s="74">
        <v>0</v>
      </c>
      <c r="DB25" s="74">
        <v>0</v>
      </c>
      <c r="DC25" s="74">
        <v>0</v>
      </c>
      <c r="DD25" s="74">
        <v>0</v>
      </c>
      <c r="DE25" s="74">
        <v>0</v>
      </c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</row>
    <row r="26" spans="1:177" x14ac:dyDescent="0.25">
      <c r="A26" s="73" t="s">
        <v>20</v>
      </c>
      <c r="B26" s="74">
        <v>105</v>
      </c>
      <c r="C26" s="74">
        <v>8286</v>
      </c>
      <c r="D26" s="74">
        <v>43828</v>
      </c>
      <c r="E26" s="74">
        <v>4469</v>
      </c>
      <c r="F26" s="74">
        <v>67</v>
      </c>
      <c r="G26" s="74">
        <v>9012</v>
      </c>
      <c r="H26" s="74">
        <v>45476</v>
      </c>
      <c r="I26" s="74">
        <v>5177</v>
      </c>
      <c r="J26" s="74">
        <v>9</v>
      </c>
      <c r="K26" s="74">
        <v>105</v>
      </c>
      <c r="L26" s="74">
        <v>8020</v>
      </c>
      <c r="M26" s="74">
        <v>41298</v>
      </c>
      <c r="N26" s="74">
        <v>4298</v>
      </c>
      <c r="O26" s="74">
        <v>62</v>
      </c>
      <c r="P26" s="74">
        <v>8867</v>
      </c>
      <c r="Q26" s="74">
        <v>45066</v>
      </c>
      <c r="R26" s="74">
        <v>5178</v>
      </c>
      <c r="S26" s="74">
        <v>8</v>
      </c>
      <c r="T26" s="74">
        <v>132</v>
      </c>
      <c r="U26" s="74">
        <v>8219</v>
      </c>
      <c r="V26" s="74">
        <v>41482</v>
      </c>
      <c r="W26" s="74">
        <v>4334</v>
      </c>
      <c r="X26" s="74">
        <v>97</v>
      </c>
      <c r="Y26" s="74">
        <v>9038</v>
      </c>
      <c r="Z26" s="74">
        <v>44752</v>
      </c>
      <c r="AA26" s="74">
        <v>5265</v>
      </c>
      <c r="AB26" s="74">
        <v>10</v>
      </c>
      <c r="AC26" s="74">
        <v>118</v>
      </c>
      <c r="AD26" s="74">
        <v>8213</v>
      </c>
      <c r="AE26" s="74">
        <v>41409</v>
      </c>
      <c r="AF26" s="74">
        <v>4397</v>
      </c>
      <c r="AG26" s="74">
        <v>79</v>
      </c>
      <c r="AH26" s="74">
        <v>9089</v>
      </c>
      <c r="AI26" s="74">
        <v>44630</v>
      </c>
      <c r="AJ26" s="74">
        <v>5294</v>
      </c>
      <c r="AK26" s="74">
        <v>8</v>
      </c>
      <c r="AL26" s="74">
        <v>128</v>
      </c>
      <c r="AM26" s="74">
        <v>8337</v>
      </c>
      <c r="AN26" s="74">
        <v>41981</v>
      </c>
      <c r="AO26" s="74">
        <v>4403</v>
      </c>
      <c r="AP26" s="74">
        <v>100</v>
      </c>
      <c r="AQ26" s="74">
        <v>9257</v>
      </c>
      <c r="AR26" s="74">
        <v>45075</v>
      </c>
      <c r="AS26" s="74">
        <v>5422</v>
      </c>
      <c r="AT26" s="74">
        <v>6</v>
      </c>
      <c r="AU26" s="74">
        <v>0</v>
      </c>
      <c r="AV26" s="74">
        <v>0</v>
      </c>
      <c r="AW26" s="74">
        <v>0</v>
      </c>
      <c r="AX26" s="74">
        <v>0</v>
      </c>
      <c r="AY26" s="74">
        <v>0</v>
      </c>
      <c r="AZ26" s="74">
        <v>0</v>
      </c>
      <c r="BA26" s="74">
        <v>0</v>
      </c>
      <c r="BB26" s="74">
        <v>0</v>
      </c>
      <c r="BC26" s="74">
        <v>0</v>
      </c>
      <c r="BD26" s="74">
        <v>0</v>
      </c>
      <c r="BE26" s="74">
        <v>0</v>
      </c>
      <c r="BF26" s="74">
        <v>0</v>
      </c>
      <c r="BG26" s="74">
        <v>0</v>
      </c>
      <c r="BH26" s="74">
        <v>0</v>
      </c>
      <c r="BI26" s="74">
        <v>0</v>
      </c>
      <c r="BJ26" s="74">
        <v>0</v>
      </c>
      <c r="BK26" s="74">
        <v>0</v>
      </c>
      <c r="BL26" s="74">
        <v>0</v>
      </c>
      <c r="BM26" s="74">
        <v>0</v>
      </c>
      <c r="BN26" s="74">
        <v>0</v>
      </c>
      <c r="BO26" s="74">
        <v>0</v>
      </c>
      <c r="BP26" s="74">
        <v>0</v>
      </c>
      <c r="BQ26" s="74">
        <v>0</v>
      </c>
      <c r="BR26" s="74">
        <v>0</v>
      </c>
      <c r="BS26" s="74">
        <v>0</v>
      </c>
      <c r="BT26" s="74">
        <v>0</v>
      </c>
      <c r="BU26" s="74">
        <v>0</v>
      </c>
      <c r="BV26" s="74">
        <v>0</v>
      </c>
      <c r="BW26" s="74">
        <v>0</v>
      </c>
      <c r="BX26" s="74">
        <v>0</v>
      </c>
      <c r="BY26" s="74">
        <v>0</v>
      </c>
      <c r="BZ26" s="74">
        <v>0</v>
      </c>
      <c r="CA26" s="74">
        <v>0</v>
      </c>
      <c r="CB26" s="74">
        <v>0</v>
      </c>
      <c r="CC26" s="74">
        <v>0</v>
      </c>
      <c r="CD26" s="74">
        <v>0</v>
      </c>
      <c r="CE26" s="74">
        <v>0</v>
      </c>
      <c r="CF26" s="74">
        <v>0</v>
      </c>
      <c r="CG26" s="74">
        <v>0</v>
      </c>
      <c r="CH26" s="74">
        <v>0</v>
      </c>
      <c r="CI26" s="74">
        <v>0</v>
      </c>
      <c r="CJ26" s="74">
        <v>0</v>
      </c>
      <c r="CK26" s="74">
        <v>0</v>
      </c>
      <c r="CL26" s="74">
        <v>0</v>
      </c>
      <c r="CM26" s="74">
        <v>0</v>
      </c>
      <c r="CN26" s="74">
        <v>0</v>
      </c>
      <c r="CO26" s="74">
        <v>0</v>
      </c>
      <c r="CP26" s="74">
        <v>0</v>
      </c>
      <c r="CQ26" s="74">
        <v>0</v>
      </c>
      <c r="CR26" s="74">
        <v>0</v>
      </c>
      <c r="CS26" s="74">
        <v>0</v>
      </c>
      <c r="CT26" s="74">
        <v>0</v>
      </c>
      <c r="CU26" s="74">
        <v>0</v>
      </c>
      <c r="CV26" s="74">
        <v>0</v>
      </c>
      <c r="CW26" s="74">
        <v>0</v>
      </c>
      <c r="CX26" s="74">
        <v>0</v>
      </c>
      <c r="CY26" s="74">
        <v>0</v>
      </c>
      <c r="CZ26" s="74">
        <v>0</v>
      </c>
      <c r="DA26" s="74">
        <v>0</v>
      </c>
      <c r="DB26" s="74">
        <v>0</v>
      </c>
      <c r="DC26" s="74">
        <v>0</v>
      </c>
      <c r="DD26" s="74">
        <v>0</v>
      </c>
      <c r="DE26" s="74">
        <v>0</v>
      </c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</row>
    <row r="27" spans="1:177" x14ac:dyDescent="0.25">
      <c r="A27" s="73" t="s">
        <v>21</v>
      </c>
      <c r="B27" s="74">
        <v>2</v>
      </c>
      <c r="C27" s="74">
        <v>846</v>
      </c>
      <c r="D27" s="74">
        <v>5118</v>
      </c>
      <c r="E27" s="74">
        <v>325</v>
      </c>
      <c r="F27" s="74">
        <v>7</v>
      </c>
      <c r="G27" s="74">
        <v>1048</v>
      </c>
      <c r="H27" s="74">
        <v>4475</v>
      </c>
      <c r="I27" s="74">
        <v>388</v>
      </c>
      <c r="J27" s="74">
        <v>0</v>
      </c>
      <c r="K27" s="74">
        <v>5</v>
      </c>
      <c r="L27" s="74">
        <v>851</v>
      </c>
      <c r="M27" s="74">
        <v>4732</v>
      </c>
      <c r="N27" s="74">
        <v>339</v>
      </c>
      <c r="O27" s="74">
        <v>5</v>
      </c>
      <c r="P27" s="74">
        <v>1033</v>
      </c>
      <c r="Q27" s="74">
        <v>4203</v>
      </c>
      <c r="R27" s="74">
        <v>413</v>
      </c>
      <c r="S27" s="74">
        <v>0</v>
      </c>
      <c r="T27" s="74">
        <v>4</v>
      </c>
      <c r="U27" s="74">
        <v>864</v>
      </c>
      <c r="V27" s="74">
        <v>4823</v>
      </c>
      <c r="W27" s="74">
        <v>333</v>
      </c>
      <c r="X27" s="74">
        <v>4</v>
      </c>
      <c r="Y27" s="74">
        <v>1048</v>
      </c>
      <c r="Z27" s="74">
        <v>4317</v>
      </c>
      <c r="AA27" s="74">
        <v>413</v>
      </c>
      <c r="AB27" s="74">
        <v>0</v>
      </c>
      <c r="AC27" s="74">
        <v>4</v>
      </c>
      <c r="AD27" s="74">
        <v>866</v>
      </c>
      <c r="AE27" s="74">
        <v>4834</v>
      </c>
      <c r="AF27" s="74">
        <v>338</v>
      </c>
      <c r="AG27" s="74">
        <v>6</v>
      </c>
      <c r="AH27" s="74">
        <v>1043</v>
      </c>
      <c r="AI27" s="74">
        <v>4352</v>
      </c>
      <c r="AJ27" s="74">
        <v>429</v>
      </c>
      <c r="AK27" s="74">
        <v>0</v>
      </c>
      <c r="AL27" s="74">
        <v>4</v>
      </c>
      <c r="AM27" s="74">
        <v>889</v>
      </c>
      <c r="AN27" s="74">
        <v>4996</v>
      </c>
      <c r="AO27" s="74">
        <v>339</v>
      </c>
      <c r="AP27" s="74">
        <v>4</v>
      </c>
      <c r="AQ27" s="74">
        <v>1072</v>
      </c>
      <c r="AR27" s="74">
        <v>4521</v>
      </c>
      <c r="AS27" s="74">
        <v>432</v>
      </c>
      <c r="AT27" s="74">
        <v>0</v>
      </c>
      <c r="AU27" s="74">
        <v>0</v>
      </c>
      <c r="AV27" s="74">
        <v>0</v>
      </c>
      <c r="AW27" s="74">
        <v>0</v>
      </c>
      <c r="AX27" s="74">
        <v>0</v>
      </c>
      <c r="AY27" s="74">
        <v>0</v>
      </c>
      <c r="AZ27" s="74">
        <v>0</v>
      </c>
      <c r="BA27" s="74">
        <v>0</v>
      </c>
      <c r="BB27" s="74">
        <v>0</v>
      </c>
      <c r="BC27" s="74">
        <v>0</v>
      </c>
      <c r="BD27" s="74">
        <v>0</v>
      </c>
      <c r="BE27" s="74">
        <v>0</v>
      </c>
      <c r="BF27" s="74">
        <v>0</v>
      </c>
      <c r="BG27" s="74">
        <v>0</v>
      </c>
      <c r="BH27" s="74">
        <v>0</v>
      </c>
      <c r="BI27" s="74">
        <v>0</v>
      </c>
      <c r="BJ27" s="74">
        <v>0</v>
      </c>
      <c r="BK27" s="74">
        <v>0</v>
      </c>
      <c r="BL27" s="74">
        <v>0</v>
      </c>
      <c r="BM27" s="74">
        <v>0</v>
      </c>
      <c r="BN27" s="74">
        <v>0</v>
      </c>
      <c r="BO27" s="74">
        <v>0</v>
      </c>
      <c r="BP27" s="74">
        <v>0</v>
      </c>
      <c r="BQ27" s="74">
        <v>0</v>
      </c>
      <c r="BR27" s="74">
        <v>0</v>
      </c>
      <c r="BS27" s="74">
        <v>0</v>
      </c>
      <c r="BT27" s="74">
        <v>0</v>
      </c>
      <c r="BU27" s="74">
        <v>0</v>
      </c>
      <c r="BV27" s="74">
        <v>0</v>
      </c>
      <c r="BW27" s="74">
        <v>0</v>
      </c>
      <c r="BX27" s="74">
        <v>0</v>
      </c>
      <c r="BY27" s="74">
        <v>0</v>
      </c>
      <c r="BZ27" s="74">
        <v>0</v>
      </c>
      <c r="CA27" s="74">
        <v>0</v>
      </c>
      <c r="CB27" s="74">
        <v>0</v>
      </c>
      <c r="CC27" s="74">
        <v>0</v>
      </c>
      <c r="CD27" s="74">
        <v>0</v>
      </c>
      <c r="CE27" s="74">
        <v>0</v>
      </c>
      <c r="CF27" s="74">
        <v>0</v>
      </c>
      <c r="CG27" s="74">
        <v>0</v>
      </c>
      <c r="CH27" s="74">
        <v>0</v>
      </c>
      <c r="CI27" s="74">
        <v>0</v>
      </c>
      <c r="CJ27" s="74">
        <v>0</v>
      </c>
      <c r="CK27" s="74">
        <v>0</v>
      </c>
      <c r="CL27" s="74">
        <v>0</v>
      </c>
      <c r="CM27" s="74">
        <v>0</v>
      </c>
      <c r="CN27" s="74">
        <v>0</v>
      </c>
      <c r="CO27" s="74">
        <v>0</v>
      </c>
      <c r="CP27" s="74">
        <v>0</v>
      </c>
      <c r="CQ27" s="74">
        <v>0</v>
      </c>
      <c r="CR27" s="74">
        <v>0</v>
      </c>
      <c r="CS27" s="74">
        <v>0</v>
      </c>
      <c r="CT27" s="74">
        <v>0</v>
      </c>
      <c r="CU27" s="74">
        <v>0</v>
      </c>
      <c r="CV27" s="74">
        <v>0</v>
      </c>
      <c r="CW27" s="74">
        <v>0</v>
      </c>
      <c r="CX27" s="74">
        <v>0</v>
      </c>
      <c r="CY27" s="74">
        <v>0</v>
      </c>
      <c r="CZ27" s="74">
        <v>0</v>
      </c>
      <c r="DA27" s="74">
        <v>0</v>
      </c>
      <c r="DB27" s="74">
        <v>0</v>
      </c>
      <c r="DC27" s="74">
        <v>0</v>
      </c>
      <c r="DD27" s="74">
        <v>0</v>
      </c>
      <c r="DE27" s="74">
        <v>0</v>
      </c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2"/>
      <c r="DT27" s="72"/>
      <c r="DU27" s="72"/>
      <c r="DV27" s="72"/>
      <c r="DW27" s="72"/>
      <c r="DX27" s="72"/>
      <c r="DY27" s="72"/>
      <c r="DZ27" s="72"/>
      <c r="EA27" s="72"/>
      <c r="EB27" s="72"/>
      <c r="EC27" s="72"/>
      <c r="ED27" s="72"/>
      <c r="EE27" s="72"/>
      <c r="EF27" s="72"/>
      <c r="EG27" s="72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2"/>
      <c r="ES27" s="72"/>
      <c r="ET27" s="72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72"/>
    </row>
    <row r="28" spans="1:177" x14ac:dyDescent="0.25">
      <c r="A28" s="73" t="s">
        <v>22</v>
      </c>
      <c r="B28" s="74">
        <v>17</v>
      </c>
      <c r="C28" s="74">
        <v>1351</v>
      </c>
      <c r="D28" s="74">
        <v>6844</v>
      </c>
      <c r="E28" s="74">
        <v>442</v>
      </c>
      <c r="F28" s="74">
        <v>14</v>
      </c>
      <c r="G28" s="74">
        <v>1599</v>
      </c>
      <c r="H28" s="74">
        <v>6769</v>
      </c>
      <c r="I28" s="74">
        <v>455</v>
      </c>
      <c r="J28" s="74">
        <v>1</v>
      </c>
      <c r="K28" s="74">
        <v>21</v>
      </c>
      <c r="L28" s="74">
        <v>1298</v>
      </c>
      <c r="M28" s="74">
        <v>6302</v>
      </c>
      <c r="N28" s="74">
        <v>441</v>
      </c>
      <c r="O28" s="74">
        <v>13</v>
      </c>
      <c r="P28" s="74">
        <v>1549</v>
      </c>
      <c r="Q28" s="74">
        <v>6383</v>
      </c>
      <c r="R28" s="74">
        <v>448</v>
      </c>
      <c r="S28" s="74">
        <v>1</v>
      </c>
      <c r="T28" s="74">
        <v>22</v>
      </c>
      <c r="U28" s="74">
        <v>1324</v>
      </c>
      <c r="V28" s="74">
        <v>6224</v>
      </c>
      <c r="W28" s="74">
        <v>454</v>
      </c>
      <c r="X28" s="74">
        <v>15</v>
      </c>
      <c r="Y28" s="74">
        <v>1560</v>
      </c>
      <c r="Z28" s="74">
        <v>6452</v>
      </c>
      <c r="AA28" s="74">
        <v>481</v>
      </c>
      <c r="AB28" s="74">
        <v>1</v>
      </c>
      <c r="AC28" s="74">
        <v>21</v>
      </c>
      <c r="AD28" s="74">
        <v>1306</v>
      </c>
      <c r="AE28" s="74">
        <v>6292</v>
      </c>
      <c r="AF28" s="74">
        <v>483</v>
      </c>
      <c r="AG28" s="74">
        <v>13</v>
      </c>
      <c r="AH28" s="74">
        <v>1567</v>
      </c>
      <c r="AI28" s="74">
        <v>6539</v>
      </c>
      <c r="AJ28" s="74">
        <v>599</v>
      </c>
      <c r="AK28" s="74">
        <v>1</v>
      </c>
      <c r="AL28" s="74">
        <v>27</v>
      </c>
      <c r="AM28" s="74">
        <v>1316</v>
      </c>
      <c r="AN28" s="74">
        <v>6490</v>
      </c>
      <c r="AO28" s="74">
        <v>553</v>
      </c>
      <c r="AP28" s="74">
        <v>15</v>
      </c>
      <c r="AQ28" s="74">
        <v>1592</v>
      </c>
      <c r="AR28" s="74">
        <v>6783</v>
      </c>
      <c r="AS28" s="74">
        <v>826</v>
      </c>
      <c r="AT28" s="74">
        <v>1</v>
      </c>
      <c r="AU28" s="74">
        <v>0</v>
      </c>
      <c r="AV28" s="74">
        <v>0</v>
      </c>
      <c r="AW28" s="74">
        <v>0</v>
      </c>
      <c r="AX28" s="74">
        <v>0</v>
      </c>
      <c r="AY28" s="74">
        <v>0</v>
      </c>
      <c r="AZ28" s="74">
        <v>0</v>
      </c>
      <c r="BA28" s="74">
        <v>0</v>
      </c>
      <c r="BB28" s="74">
        <v>0</v>
      </c>
      <c r="BC28" s="74">
        <v>0</v>
      </c>
      <c r="BD28" s="74">
        <v>0</v>
      </c>
      <c r="BE28" s="74">
        <v>0</v>
      </c>
      <c r="BF28" s="74">
        <v>0</v>
      </c>
      <c r="BG28" s="74">
        <v>0</v>
      </c>
      <c r="BH28" s="74">
        <v>0</v>
      </c>
      <c r="BI28" s="74">
        <v>0</v>
      </c>
      <c r="BJ28" s="74">
        <v>0</v>
      </c>
      <c r="BK28" s="74">
        <v>0</v>
      </c>
      <c r="BL28" s="74">
        <v>0</v>
      </c>
      <c r="BM28" s="74">
        <v>0</v>
      </c>
      <c r="BN28" s="74">
        <v>0</v>
      </c>
      <c r="BO28" s="74">
        <v>0</v>
      </c>
      <c r="BP28" s="74">
        <v>0</v>
      </c>
      <c r="BQ28" s="74">
        <v>0</v>
      </c>
      <c r="BR28" s="74">
        <v>0</v>
      </c>
      <c r="BS28" s="74">
        <v>0</v>
      </c>
      <c r="BT28" s="74">
        <v>0</v>
      </c>
      <c r="BU28" s="74">
        <v>0</v>
      </c>
      <c r="BV28" s="74">
        <v>0</v>
      </c>
      <c r="BW28" s="74">
        <v>0</v>
      </c>
      <c r="BX28" s="74">
        <v>0</v>
      </c>
      <c r="BY28" s="74">
        <v>0</v>
      </c>
      <c r="BZ28" s="74">
        <v>0</v>
      </c>
      <c r="CA28" s="74">
        <v>0</v>
      </c>
      <c r="CB28" s="74">
        <v>0</v>
      </c>
      <c r="CC28" s="74">
        <v>0</v>
      </c>
      <c r="CD28" s="74">
        <v>0</v>
      </c>
      <c r="CE28" s="74">
        <v>0</v>
      </c>
      <c r="CF28" s="74">
        <v>0</v>
      </c>
      <c r="CG28" s="74">
        <v>0</v>
      </c>
      <c r="CH28" s="74">
        <v>0</v>
      </c>
      <c r="CI28" s="74">
        <v>0</v>
      </c>
      <c r="CJ28" s="74">
        <v>0</v>
      </c>
      <c r="CK28" s="74">
        <v>0</v>
      </c>
      <c r="CL28" s="74">
        <v>0</v>
      </c>
      <c r="CM28" s="74">
        <v>0</v>
      </c>
      <c r="CN28" s="74">
        <v>0</v>
      </c>
      <c r="CO28" s="74">
        <v>0</v>
      </c>
      <c r="CP28" s="74">
        <v>0</v>
      </c>
      <c r="CQ28" s="74">
        <v>0</v>
      </c>
      <c r="CR28" s="74">
        <v>0</v>
      </c>
      <c r="CS28" s="74">
        <v>0</v>
      </c>
      <c r="CT28" s="74">
        <v>0</v>
      </c>
      <c r="CU28" s="74">
        <v>0</v>
      </c>
      <c r="CV28" s="74">
        <v>0</v>
      </c>
      <c r="CW28" s="74">
        <v>0</v>
      </c>
      <c r="CX28" s="74">
        <v>0</v>
      </c>
      <c r="CY28" s="74">
        <v>0</v>
      </c>
      <c r="CZ28" s="74">
        <v>0</v>
      </c>
      <c r="DA28" s="74">
        <v>0</v>
      </c>
      <c r="DB28" s="74">
        <v>0</v>
      </c>
      <c r="DC28" s="74">
        <v>0</v>
      </c>
      <c r="DD28" s="74">
        <v>0</v>
      </c>
      <c r="DE28" s="74">
        <v>0</v>
      </c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</row>
    <row r="29" spans="1:177" x14ac:dyDescent="0.25">
      <c r="A29" s="73" t="s">
        <v>23</v>
      </c>
      <c r="B29" s="74">
        <v>337</v>
      </c>
      <c r="C29" s="74">
        <v>11493</v>
      </c>
      <c r="D29" s="74">
        <v>56245</v>
      </c>
      <c r="E29" s="74">
        <v>4618</v>
      </c>
      <c r="F29" s="74">
        <v>318</v>
      </c>
      <c r="G29" s="74">
        <v>12082</v>
      </c>
      <c r="H29" s="74">
        <v>64942</v>
      </c>
      <c r="I29" s="74">
        <v>5547</v>
      </c>
      <c r="J29" s="74">
        <v>15</v>
      </c>
      <c r="K29" s="74">
        <v>337</v>
      </c>
      <c r="L29" s="74">
        <v>11246</v>
      </c>
      <c r="M29" s="74">
        <v>52645</v>
      </c>
      <c r="N29" s="74">
        <v>4432</v>
      </c>
      <c r="O29" s="74">
        <v>299</v>
      </c>
      <c r="P29" s="74">
        <v>12081</v>
      </c>
      <c r="Q29" s="74">
        <v>65125</v>
      </c>
      <c r="R29" s="74">
        <v>5575</v>
      </c>
      <c r="S29" s="74">
        <v>13</v>
      </c>
      <c r="T29" s="74">
        <v>322</v>
      </c>
      <c r="U29" s="74">
        <v>11758</v>
      </c>
      <c r="V29" s="74">
        <v>53993</v>
      </c>
      <c r="W29" s="74">
        <v>4575</v>
      </c>
      <c r="X29" s="74">
        <v>305</v>
      </c>
      <c r="Y29" s="74">
        <v>12666</v>
      </c>
      <c r="Z29" s="74">
        <v>66950</v>
      </c>
      <c r="AA29" s="74">
        <v>5822</v>
      </c>
      <c r="AB29" s="74">
        <v>13</v>
      </c>
      <c r="AC29" s="74">
        <v>333</v>
      </c>
      <c r="AD29" s="74">
        <v>11872</v>
      </c>
      <c r="AE29" s="74">
        <v>54105</v>
      </c>
      <c r="AF29" s="74">
        <v>4716</v>
      </c>
      <c r="AG29" s="74">
        <v>339</v>
      </c>
      <c r="AH29" s="74">
        <v>12873</v>
      </c>
      <c r="AI29" s="74">
        <v>67126</v>
      </c>
      <c r="AJ29" s="74">
        <v>6334</v>
      </c>
      <c r="AK29" s="74">
        <v>11</v>
      </c>
      <c r="AL29" s="74">
        <v>374</v>
      </c>
      <c r="AM29" s="74">
        <v>12296</v>
      </c>
      <c r="AN29" s="74">
        <v>55443</v>
      </c>
      <c r="AO29" s="74">
        <v>5009</v>
      </c>
      <c r="AP29" s="74">
        <v>387</v>
      </c>
      <c r="AQ29" s="74">
        <v>13412</v>
      </c>
      <c r="AR29" s="74">
        <v>69170</v>
      </c>
      <c r="AS29" s="74">
        <v>6896</v>
      </c>
      <c r="AT29" s="74">
        <v>13</v>
      </c>
      <c r="AU29" s="74">
        <v>0</v>
      </c>
      <c r="AV29" s="74">
        <v>0</v>
      </c>
      <c r="AW29" s="74">
        <v>0</v>
      </c>
      <c r="AX29" s="74">
        <v>0</v>
      </c>
      <c r="AY29" s="74">
        <v>0</v>
      </c>
      <c r="AZ29" s="74">
        <v>0</v>
      </c>
      <c r="BA29" s="74">
        <v>0</v>
      </c>
      <c r="BB29" s="74">
        <v>0</v>
      </c>
      <c r="BC29" s="74">
        <v>0</v>
      </c>
      <c r="BD29" s="74">
        <v>0</v>
      </c>
      <c r="BE29" s="74">
        <v>0</v>
      </c>
      <c r="BF29" s="74">
        <v>0</v>
      </c>
      <c r="BG29" s="74">
        <v>0</v>
      </c>
      <c r="BH29" s="74">
        <v>0</v>
      </c>
      <c r="BI29" s="74">
        <v>0</v>
      </c>
      <c r="BJ29" s="74">
        <v>0</v>
      </c>
      <c r="BK29" s="74">
        <v>0</v>
      </c>
      <c r="BL29" s="74">
        <v>0</v>
      </c>
      <c r="BM29" s="74">
        <v>0</v>
      </c>
      <c r="BN29" s="74">
        <v>0</v>
      </c>
      <c r="BO29" s="74">
        <v>0</v>
      </c>
      <c r="BP29" s="74">
        <v>0</v>
      </c>
      <c r="BQ29" s="74">
        <v>0</v>
      </c>
      <c r="BR29" s="74">
        <v>0</v>
      </c>
      <c r="BS29" s="74">
        <v>0</v>
      </c>
      <c r="BT29" s="74">
        <v>0</v>
      </c>
      <c r="BU29" s="74">
        <v>0</v>
      </c>
      <c r="BV29" s="74">
        <v>0</v>
      </c>
      <c r="BW29" s="74">
        <v>0</v>
      </c>
      <c r="BX29" s="74">
        <v>0</v>
      </c>
      <c r="BY29" s="74">
        <v>0</v>
      </c>
      <c r="BZ29" s="74">
        <v>0</v>
      </c>
      <c r="CA29" s="74">
        <v>0</v>
      </c>
      <c r="CB29" s="74">
        <v>0</v>
      </c>
      <c r="CC29" s="74">
        <v>0</v>
      </c>
      <c r="CD29" s="74">
        <v>0</v>
      </c>
      <c r="CE29" s="74">
        <v>0</v>
      </c>
      <c r="CF29" s="74">
        <v>0</v>
      </c>
      <c r="CG29" s="74">
        <v>0</v>
      </c>
      <c r="CH29" s="74">
        <v>0</v>
      </c>
      <c r="CI29" s="74">
        <v>0</v>
      </c>
      <c r="CJ29" s="74">
        <v>0</v>
      </c>
      <c r="CK29" s="74">
        <v>0</v>
      </c>
      <c r="CL29" s="74">
        <v>0</v>
      </c>
      <c r="CM29" s="74">
        <v>0</v>
      </c>
      <c r="CN29" s="74">
        <v>0</v>
      </c>
      <c r="CO29" s="74">
        <v>0</v>
      </c>
      <c r="CP29" s="74">
        <v>0</v>
      </c>
      <c r="CQ29" s="74">
        <v>0</v>
      </c>
      <c r="CR29" s="74">
        <v>0</v>
      </c>
      <c r="CS29" s="74">
        <v>0</v>
      </c>
      <c r="CT29" s="74">
        <v>0</v>
      </c>
      <c r="CU29" s="74">
        <v>0</v>
      </c>
      <c r="CV29" s="74">
        <v>0</v>
      </c>
      <c r="CW29" s="74">
        <v>0</v>
      </c>
      <c r="CX29" s="74">
        <v>0</v>
      </c>
      <c r="CY29" s="74">
        <v>0</v>
      </c>
      <c r="CZ29" s="74">
        <v>0</v>
      </c>
      <c r="DA29" s="74">
        <v>0</v>
      </c>
      <c r="DB29" s="74">
        <v>0</v>
      </c>
      <c r="DC29" s="74">
        <v>0</v>
      </c>
      <c r="DD29" s="74">
        <v>0</v>
      </c>
      <c r="DE29" s="74">
        <v>0</v>
      </c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</row>
    <row r="30" spans="1:177" x14ac:dyDescent="0.25">
      <c r="A30" s="73" t="s">
        <v>24</v>
      </c>
      <c r="B30" s="74">
        <v>25</v>
      </c>
      <c r="C30" s="74">
        <v>2182</v>
      </c>
      <c r="D30" s="74">
        <v>10210</v>
      </c>
      <c r="E30" s="74">
        <v>634</v>
      </c>
      <c r="F30" s="74">
        <v>50</v>
      </c>
      <c r="G30" s="74">
        <v>2577</v>
      </c>
      <c r="H30" s="74">
        <v>9689</v>
      </c>
      <c r="I30" s="74">
        <v>773</v>
      </c>
      <c r="J30" s="74">
        <v>1</v>
      </c>
      <c r="K30" s="74">
        <v>27</v>
      </c>
      <c r="L30" s="74">
        <v>2121</v>
      </c>
      <c r="M30" s="74">
        <v>9547</v>
      </c>
      <c r="N30" s="74">
        <v>607</v>
      </c>
      <c r="O30" s="74">
        <v>56</v>
      </c>
      <c r="P30" s="74">
        <v>2471</v>
      </c>
      <c r="Q30" s="74">
        <v>9068</v>
      </c>
      <c r="R30" s="74">
        <v>731</v>
      </c>
      <c r="S30" s="74">
        <v>0</v>
      </c>
      <c r="T30" s="74">
        <v>44</v>
      </c>
      <c r="U30" s="74">
        <v>2170</v>
      </c>
      <c r="V30" s="74">
        <v>9575</v>
      </c>
      <c r="W30" s="74">
        <v>614</v>
      </c>
      <c r="X30" s="74">
        <v>69</v>
      </c>
      <c r="Y30" s="74">
        <v>2521</v>
      </c>
      <c r="Z30" s="74">
        <v>9063</v>
      </c>
      <c r="AA30" s="74">
        <v>743</v>
      </c>
      <c r="AB30" s="74">
        <v>0</v>
      </c>
      <c r="AC30" s="74">
        <v>46</v>
      </c>
      <c r="AD30" s="74">
        <v>2193</v>
      </c>
      <c r="AE30" s="74">
        <v>9799</v>
      </c>
      <c r="AF30" s="74">
        <v>636</v>
      </c>
      <c r="AG30" s="74">
        <v>67</v>
      </c>
      <c r="AH30" s="74">
        <v>2509</v>
      </c>
      <c r="AI30" s="74">
        <v>9266</v>
      </c>
      <c r="AJ30" s="74">
        <v>767</v>
      </c>
      <c r="AK30" s="74">
        <v>0</v>
      </c>
      <c r="AL30" s="74">
        <v>46</v>
      </c>
      <c r="AM30" s="74">
        <v>2199</v>
      </c>
      <c r="AN30" s="74">
        <v>9912</v>
      </c>
      <c r="AO30" s="74">
        <v>652</v>
      </c>
      <c r="AP30" s="74">
        <v>65</v>
      </c>
      <c r="AQ30" s="74">
        <v>2528</v>
      </c>
      <c r="AR30" s="74">
        <v>9393</v>
      </c>
      <c r="AS30" s="74">
        <v>781</v>
      </c>
      <c r="AT30" s="74">
        <v>0</v>
      </c>
      <c r="AU30" s="74">
        <v>0</v>
      </c>
      <c r="AV30" s="74">
        <v>0</v>
      </c>
      <c r="AW30" s="74">
        <v>0</v>
      </c>
      <c r="AX30" s="74">
        <v>0</v>
      </c>
      <c r="AY30" s="74">
        <v>0</v>
      </c>
      <c r="AZ30" s="74">
        <v>0</v>
      </c>
      <c r="BA30" s="74">
        <v>0</v>
      </c>
      <c r="BB30" s="74">
        <v>0</v>
      </c>
      <c r="BC30" s="74">
        <v>0</v>
      </c>
      <c r="BD30" s="74">
        <v>0</v>
      </c>
      <c r="BE30" s="74">
        <v>0</v>
      </c>
      <c r="BF30" s="74">
        <v>0</v>
      </c>
      <c r="BG30" s="74">
        <v>0</v>
      </c>
      <c r="BH30" s="74">
        <v>0</v>
      </c>
      <c r="BI30" s="74">
        <v>0</v>
      </c>
      <c r="BJ30" s="74">
        <v>0</v>
      </c>
      <c r="BK30" s="74">
        <v>0</v>
      </c>
      <c r="BL30" s="74">
        <v>0</v>
      </c>
      <c r="BM30" s="74">
        <v>0</v>
      </c>
      <c r="BN30" s="74">
        <v>0</v>
      </c>
      <c r="BO30" s="74">
        <v>0</v>
      </c>
      <c r="BP30" s="74">
        <v>0</v>
      </c>
      <c r="BQ30" s="74">
        <v>0</v>
      </c>
      <c r="BR30" s="74">
        <v>0</v>
      </c>
      <c r="BS30" s="74">
        <v>0</v>
      </c>
      <c r="BT30" s="74">
        <v>0</v>
      </c>
      <c r="BU30" s="74">
        <v>0</v>
      </c>
      <c r="BV30" s="74">
        <v>0</v>
      </c>
      <c r="BW30" s="74">
        <v>0</v>
      </c>
      <c r="BX30" s="74">
        <v>0</v>
      </c>
      <c r="BY30" s="74">
        <v>0</v>
      </c>
      <c r="BZ30" s="74">
        <v>0</v>
      </c>
      <c r="CA30" s="74">
        <v>0</v>
      </c>
      <c r="CB30" s="74">
        <v>0</v>
      </c>
      <c r="CC30" s="74">
        <v>0</v>
      </c>
      <c r="CD30" s="74">
        <v>0</v>
      </c>
      <c r="CE30" s="74">
        <v>0</v>
      </c>
      <c r="CF30" s="74">
        <v>0</v>
      </c>
      <c r="CG30" s="74">
        <v>0</v>
      </c>
      <c r="CH30" s="74">
        <v>0</v>
      </c>
      <c r="CI30" s="74">
        <v>0</v>
      </c>
      <c r="CJ30" s="74">
        <v>0</v>
      </c>
      <c r="CK30" s="74">
        <v>0</v>
      </c>
      <c r="CL30" s="74">
        <v>0</v>
      </c>
      <c r="CM30" s="74">
        <v>0</v>
      </c>
      <c r="CN30" s="74">
        <v>0</v>
      </c>
      <c r="CO30" s="74">
        <v>0</v>
      </c>
      <c r="CP30" s="74">
        <v>0</v>
      </c>
      <c r="CQ30" s="74">
        <v>0</v>
      </c>
      <c r="CR30" s="74">
        <v>0</v>
      </c>
      <c r="CS30" s="74">
        <v>0</v>
      </c>
      <c r="CT30" s="74">
        <v>0</v>
      </c>
      <c r="CU30" s="74">
        <v>0</v>
      </c>
      <c r="CV30" s="74">
        <v>0</v>
      </c>
      <c r="CW30" s="74">
        <v>0</v>
      </c>
      <c r="CX30" s="74">
        <v>0</v>
      </c>
      <c r="CY30" s="74">
        <v>0</v>
      </c>
      <c r="CZ30" s="74">
        <v>0</v>
      </c>
      <c r="DA30" s="74">
        <v>0</v>
      </c>
      <c r="DB30" s="74">
        <v>0</v>
      </c>
      <c r="DC30" s="74">
        <v>0</v>
      </c>
      <c r="DD30" s="74">
        <v>0</v>
      </c>
      <c r="DE30" s="74">
        <v>0</v>
      </c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</row>
    <row r="31" spans="1:177" x14ac:dyDescent="0.25">
      <c r="A31" s="73" t="s">
        <v>25</v>
      </c>
      <c r="B31" s="74">
        <v>298</v>
      </c>
      <c r="C31" s="74">
        <v>9106</v>
      </c>
      <c r="D31" s="74">
        <v>39692</v>
      </c>
      <c r="E31" s="74">
        <v>3032</v>
      </c>
      <c r="F31" s="74">
        <v>299</v>
      </c>
      <c r="G31" s="74">
        <v>9717</v>
      </c>
      <c r="H31" s="74">
        <v>48314</v>
      </c>
      <c r="I31" s="74">
        <v>4410</v>
      </c>
      <c r="J31" s="74">
        <v>10</v>
      </c>
      <c r="K31" s="74">
        <v>300</v>
      </c>
      <c r="L31" s="74">
        <v>8721</v>
      </c>
      <c r="M31" s="74">
        <v>37047</v>
      </c>
      <c r="N31" s="74">
        <v>2944</v>
      </c>
      <c r="O31" s="74">
        <v>277</v>
      </c>
      <c r="P31" s="74">
        <v>9372</v>
      </c>
      <c r="Q31" s="74">
        <v>46979</v>
      </c>
      <c r="R31" s="74">
        <v>4264</v>
      </c>
      <c r="S31" s="74">
        <v>8</v>
      </c>
      <c r="T31" s="74">
        <v>289</v>
      </c>
      <c r="U31" s="74">
        <v>8578</v>
      </c>
      <c r="V31" s="74">
        <v>35970</v>
      </c>
      <c r="W31" s="74">
        <v>2827</v>
      </c>
      <c r="X31" s="74">
        <v>223</v>
      </c>
      <c r="Y31" s="74">
        <v>9242</v>
      </c>
      <c r="Z31" s="74">
        <v>45005</v>
      </c>
      <c r="AA31" s="74">
        <v>4188</v>
      </c>
      <c r="AB31" s="74">
        <v>7</v>
      </c>
      <c r="AC31" s="74">
        <v>280</v>
      </c>
      <c r="AD31" s="74">
        <v>8670</v>
      </c>
      <c r="AE31" s="74">
        <v>36065</v>
      </c>
      <c r="AF31" s="74">
        <v>2852</v>
      </c>
      <c r="AG31" s="74">
        <v>208</v>
      </c>
      <c r="AH31" s="74">
        <v>9316</v>
      </c>
      <c r="AI31" s="74">
        <v>45104</v>
      </c>
      <c r="AJ31" s="74">
        <v>4321</v>
      </c>
      <c r="AK31" s="74">
        <v>6</v>
      </c>
      <c r="AL31" s="74">
        <v>289</v>
      </c>
      <c r="AM31" s="74">
        <v>9014</v>
      </c>
      <c r="AN31" s="74">
        <v>37946</v>
      </c>
      <c r="AO31" s="74">
        <v>3034</v>
      </c>
      <c r="AP31" s="74">
        <v>232</v>
      </c>
      <c r="AQ31" s="74">
        <v>9788</v>
      </c>
      <c r="AR31" s="74">
        <v>47799</v>
      </c>
      <c r="AS31" s="74">
        <v>4572</v>
      </c>
      <c r="AT31" s="74">
        <v>6</v>
      </c>
      <c r="AU31" s="74">
        <v>0</v>
      </c>
      <c r="AV31" s="74">
        <v>0</v>
      </c>
      <c r="AW31" s="74">
        <v>0</v>
      </c>
      <c r="AX31" s="74">
        <v>0</v>
      </c>
      <c r="AY31" s="74">
        <v>0</v>
      </c>
      <c r="AZ31" s="74">
        <v>0</v>
      </c>
      <c r="BA31" s="74">
        <v>0</v>
      </c>
      <c r="BB31" s="74">
        <v>0</v>
      </c>
      <c r="BC31" s="74">
        <v>0</v>
      </c>
      <c r="BD31" s="74">
        <v>0</v>
      </c>
      <c r="BE31" s="74">
        <v>0</v>
      </c>
      <c r="BF31" s="74">
        <v>0</v>
      </c>
      <c r="BG31" s="74">
        <v>0</v>
      </c>
      <c r="BH31" s="74">
        <v>0</v>
      </c>
      <c r="BI31" s="74">
        <v>0</v>
      </c>
      <c r="BJ31" s="74">
        <v>0</v>
      </c>
      <c r="BK31" s="74">
        <v>0</v>
      </c>
      <c r="BL31" s="74">
        <v>0</v>
      </c>
      <c r="BM31" s="74">
        <v>0</v>
      </c>
      <c r="BN31" s="74">
        <v>0</v>
      </c>
      <c r="BO31" s="74">
        <v>0</v>
      </c>
      <c r="BP31" s="74">
        <v>0</v>
      </c>
      <c r="BQ31" s="74">
        <v>0</v>
      </c>
      <c r="BR31" s="74">
        <v>0</v>
      </c>
      <c r="BS31" s="74">
        <v>0</v>
      </c>
      <c r="BT31" s="74">
        <v>0</v>
      </c>
      <c r="BU31" s="74">
        <v>0</v>
      </c>
      <c r="BV31" s="74">
        <v>0</v>
      </c>
      <c r="BW31" s="74">
        <v>0</v>
      </c>
      <c r="BX31" s="74">
        <v>0</v>
      </c>
      <c r="BY31" s="74">
        <v>0</v>
      </c>
      <c r="BZ31" s="74">
        <v>0</v>
      </c>
      <c r="CA31" s="74">
        <v>0</v>
      </c>
      <c r="CB31" s="74">
        <v>0</v>
      </c>
      <c r="CC31" s="74">
        <v>0</v>
      </c>
      <c r="CD31" s="74">
        <v>0</v>
      </c>
      <c r="CE31" s="74">
        <v>0</v>
      </c>
      <c r="CF31" s="74">
        <v>0</v>
      </c>
      <c r="CG31" s="74">
        <v>0</v>
      </c>
      <c r="CH31" s="74">
        <v>0</v>
      </c>
      <c r="CI31" s="74">
        <v>0</v>
      </c>
      <c r="CJ31" s="74">
        <v>0</v>
      </c>
      <c r="CK31" s="74">
        <v>0</v>
      </c>
      <c r="CL31" s="74">
        <v>0</v>
      </c>
      <c r="CM31" s="74">
        <v>0</v>
      </c>
      <c r="CN31" s="74">
        <v>0</v>
      </c>
      <c r="CO31" s="74">
        <v>0</v>
      </c>
      <c r="CP31" s="74">
        <v>0</v>
      </c>
      <c r="CQ31" s="74">
        <v>0</v>
      </c>
      <c r="CR31" s="74">
        <v>0</v>
      </c>
      <c r="CS31" s="74">
        <v>0</v>
      </c>
      <c r="CT31" s="74">
        <v>0</v>
      </c>
      <c r="CU31" s="74">
        <v>0</v>
      </c>
      <c r="CV31" s="74">
        <v>0</v>
      </c>
      <c r="CW31" s="74">
        <v>0</v>
      </c>
      <c r="CX31" s="74">
        <v>0</v>
      </c>
      <c r="CY31" s="74">
        <v>0</v>
      </c>
      <c r="CZ31" s="74">
        <v>0</v>
      </c>
      <c r="DA31" s="74">
        <v>0</v>
      </c>
      <c r="DB31" s="74">
        <v>0</v>
      </c>
      <c r="DC31" s="74">
        <v>0</v>
      </c>
      <c r="DD31" s="74">
        <v>0</v>
      </c>
      <c r="DE31" s="74">
        <v>0</v>
      </c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72"/>
      <c r="EK31" s="72"/>
      <c r="EL31" s="72"/>
      <c r="EM31" s="72"/>
      <c r="EN31" s="72"/>
      <c r="EO31" s="72"/>
      <c r="EP31" s="72"/>
      <c r="EQ31" s="72"/>
      <c r="ER31" s="72"/>
      <c r="ES31" s="72"/>
      <c r="ET31" s="72"/>
      <c r="EU31" s="72"/>
      <c r="EV31" s="72"/>
      <c r="EW31" s="72"/>
      <c r="EX31" s="72"/>
      <c r="EY31" s="72"/>
      <c r="EZ31" s="72"/>
      <c r="FA31" s="72"/>
      <c r="FB31" s="72"/>
      <c r="FC31" s="72"/>
      <c r="FD31" s="72"/>
      <c r="FE31" s="72"/>
      <c r="FF31" s="72"/>
      <c r="FG31" s="72"/>
      <c r="FH31" s="72"/>
      <c r="FI31" s="72"/>
      <c r="FJ31" s="72"/>
      <c r="FK31" s="72"/>
      <c r="FL31" s="72"/>
      <c r="FM31" s="72"/>
      <c r="FN31" s="72"/>
      <c r="FO31" s="72"/>
      <c r="FP31" s="72"/>
      <c r="FQ31" s="72"/>
      <c r="FR31" s="72"/>
      <c r="FS31" s="72"/>
      <c r="FT31" s="72"/>
      <c r="FU31" s="72"/>
    </row>
    <row r="32" spans="1:177" x14ac:dyDescent="0.25">
      <c r="A32" s="73"/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4">
        <v>0</v>
      </c>
      <c r="Q32" s="74">
        <v>0</v>
      </c>
      <c r="R32" s="74">
        <v>0</v>
      </c>
      <c r="S32" s="74">
        <v>0</v>
      </c>
      <c r="T32" s="74">
        <v>0</v>
      </c>
      <c r="U32" s="74">
        <v>0</v>
      </c>
      <c r="V32" s="74">
        <v>0</v>
      </c>
      <c r="W32" s="74">
        <v>0</v>
      </c>
      <c r="X32" s="74">
        <v>0</v>
      </c>
      <c r="Y32" s="74">
        <v>0</v>
      </c>
      <c r="Z32" s="74">
        <v>0</v>
      </c>
      <c r="AA32" s="74">
        <v>0</v>
      </c>
      <c r="AB32" s="74">
        <v>0</v>
      </c>
      <c r="AC32" s="74">
        <v>0</v>
      </c>
      <c r="AD32" s="74">
        <v>0</v>
      </c>
      <c r="AE32" s="74">
        <v>0</v>
      </c>
      <c r="AF32" s="74">
        <v>0</v>
      </c>
      <c r="AG32" s="74">
        <v>0</v>
      </c>
      <c r="AH32" s="74">
        <v>0</v>
      </c>
      <c r="AI32" s="74">
        <v>0</v>
      </c>
      <c r="AJ32" s="74">
        <v>0</v>
      </c>
      <c r="AK32" s="74">
        <v>0</v>
      </c>
      <c r="AL32" s="74">
        <v>0</v>
      </c>
      <c r="AM32" s="74">
        <v>0</v>
      </c>
      <c r="AN32" s="74">
        <v>0</v>
      </c>
      <c r="AO32" s="74">
        <v>0</v>
      </c>
      <c r="AP32" s="74">
        <v>0</v>
      </c>
      <c r="AQ32" s="74">
        <v>0</v>
      </c>
      <c r="AR32" s="74">
        <v>0</v>
      </c>
      <c r="AS32" s="74">
        <v>0</v>
      </c>
      <c r="AT32" s="74">
        <v>0</v>
      </c>
      <c r="AU32" s="74">
        <v>0</v>
      </c>
      <c r="AV32" s="74">
        <v>0</v>
      </c>
      <c r="AW32" s="74">
        <v>0</v>
      </c>
      <c r="AX32" s="74">
        <v>0</v>
      </c>
      <c r="AY32" s="74">
        <v>0</v>
      </c>
      <c r="AZ32" s="74">
        <v>0</v>
      </c>
      <c r="BA32" s="74">
        <v>0</v>
      </c>
      <c r="BB32" s="74">
        <v>0</v>
      </c>
      <c r="BC32" s="74">
        <v>0</v>
      </c>
      <c r="BD32" s="74">
        <v>0</v>
      </c>
      <c r="BE32" s="74">
        <v>0</v>
      </c>
      <c r="BF32" s="74">
        <v>0</v>
      </c>
      <c r="BG32" s="74">
        <v>0</v>
      </c>
      <c r="BH32" s="74">
        <v>0</v>
      </c>
      <c r="BI32" s="74">
        <v>0</v>
      </c>
      <c r="BJ32" s="74">
        <v>0</v>
      </c>
      <c r="BK32" s="74">
        <v>0</v>
      </c>
      <c r="BL32" s="74">
        <v>0</v>
      </c>
      <c r="BM32" s="74">
        <v>0</v>
      </c>
      <c r="BN32" s="74">
        <v>0</v>
      </c>
      <c r="BO32" s="74">
        <v>0</v>
      </c>
      <c r="BP32" s="74">
        <v>0</v>
      </c>
      <c r="BQ32" s="74">
        <v>0</v>
      </c>
      <c r="BR32" s="74">
        <v>0</v>
      </c>
      <c r="BS32" s="74">
        <v>0</v>
      </c>
      <c r="BT32" s="74">
        <v>0</v>
      </c>
      <c r="BU32" s="74">
        <v>0</v>
      </c>
      <c r="BV32" s="74">
        <v>0</v>
      </c>
      <c r="BW32" s="74">
        <v>0</v>
      </c>
      <c r="BX32" s="74">
        <v>0</v>
      </c>
      <c r="BY32" s="74">
        <v>0</v>
      </c>
      <c r="BZ32" s="74">
        <v>0</v>
      </c>
      <c r="CA32" s="74">
        <v>0</v>
      </c>
      <c r="CB32" s="74">
        <v>0</v>
      </c>
      <c r="CC32" s="74">
        <v>0</v>
      </c>
      <c r="CD32" s="74">
        <v>0</v>
      </c>
      <c r="CE32" s="74">
        <v>0</v>
      </c>
      <c r="CF32" s="74">
        <v>0</v>
      </c>
      <c r="CG32" s="74">
        <v>0</v>
      </c>
      <c r="CH32" s="74">
        <v>0</v>
      </c>
      <c r="CI32" s="74">
        <v>0</v>
      </c>
      <c r="CJ32" s="74">
        <v>0</v>
      </c>
      <c r="CK32" s="74">
        <v>0</v>
      </c>
      <c r="CL32" s="74">
        <v>0</v>
      </c>
      <c r="CM32" s="74">
        <v>0</v>
      </c>
      <c r="CN32" s="74">
        <v>0</v>
      </c>
      <c r="CO32" s="74">
        <v>0</v>
      </c>
      <c r="CP32" s="74">
        <v>0</v>
      </c>
      <c r="CQ32" s="74">
        <v>0</v>
      </c>
      <c r="CR32" s="74">
        <v>0</v>
      </c>
      <c r="CS32" s="74">
        <v>0</v>
      </c>
      <c r="CT32" s="74">
        <v>0</v>
      </c>
      <c r="CU32" s="74">
        <v>0</v>
      </c>
      <c r="CV32" s="74">
        <v>0</v>
      </c>
      <c r="CW32" s="74">
        <v>0</v>
      </c>
      <c r="CX32" s="74">
        <v>0</v>
      </c>
      <c r="CY32" s="74">
        <v>0</v>
      </c>
      <c r="CZ32" s="74">
        <v>0</v>
      </c>
      <c r="DA32" s="74">
        <v>0</v>
      </c>
      <c r="DB32" s="74">
        <v>0</v>
      </c>
      <c r="DC32" s="74">
        <v>0</v>
      </c>
      <c r="DD32" s="74">
        <v>0</v>
      </c>
      <c r="DE32" s="74">
        <v>0</v>
      </c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2"/>
      <c r="EP32" s="72"/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2"/>
      <c r="FK32" s="72"/>
      <c r="FL32" s="72"/>
      <c r="FM32" s="72"/>
      <c r="FN32" s="72"/>
      <c r="FO32" s="72"/>
      <c r="FP32" s="72"/>
      <c r="FQ32" s="72"/>
      <c r="FR32" s="72"/>
      <c r="FS32" s="72"/>
      <c r="FT32" s="72"/>
      <c r="FU32" s="72"/>
    </row>
    <row r="33" spans="1:177" x14ac:dyDescent="0.25">
      <c r="A33" s="70" t="s">
        <v>26</v>
      </c>
      <c r="B33" s="71">
        <v>2015</v>
      </c>
      <c r="C33" s="71">
        <v>106061</v>
      </c>
      <c r="D33" s="71">
        <v>541236</v>
      </c>
      <c r="E33" s="71">
        <v>45895</v>
      </c>
      <c r="F33" s="71">
        <v>2018</v>
      </c>
      <c r="G33" s="71">
        <v>109165</v>
      </c>
      <c r="H33" s="71">
        <v>540567</v>
      </c>
      <c r="I33" s="71">
        <v>44425</v>
      </c>
      <c r="J33" s="71">
        <v>165</v>
      </c>
      <c r="K33" s="71">
        <v>2008</v>
      </c>
      <c r="L33" s="71">
        <v>101663</v>
      </c>
      <c r="M33" s="71">
        <v>506090</v>
      </c>
      <c r="N33" s="71">
        <v>43570</v>
      </c>
      <c r="O33" s="71">
        <v>1983</v>
      </c>
      <c r="P33" s="71">
        <v>106302</v>
      </c>
      <c r="Q33" s="71">
        <v>538345</v>
      </c>
      <c r="R33" s="71">
        <v>44969</v>
      </c>
      <c r="S33" s="71">
        <v>136</v>
      </c>
      <c r="T33" s="71">
        <v>2160</v>
      </c>
      <c r="U33" s="71">
        <v>103265</v>
      </c>
      <c r="V33" s="71">
        <v>508968</v>
      </c>
      <c r="W33" s="71">
        <v>44046</v>
      </c>
      <c r="X33" s="71">
        <v>2122</v>
      </c>
      <c r="Y33" s="71">
        <v>108463</v>
      </c>
      <c r="Z33" s="71">
        <v>541794</v>
      </c>
      <c r="AA33" s="71">
        <v>45492</v>
      </c>
      <c r="AB33" s="71">
        <v>135</v>
      </c>
      <c r="AC33" s="71">
        <v>2136</v>
      </c>
      <c r="AD33" s="71">
        <v>103245</v>
      </c>
      <c r="AE33" s="71">
        <v>508062</v>
      </c>
      <c r="AF33" s="71">
        <v>44236</v>
      </c>
      <c r="AG33" s="71">
        <v>2120</v>
      </c>
      <c r="AH33" s="71">
        <v>108991</v>
      </c>
      <c r="AI33" s="71">
        <v>540517</v>
      </c>
      <c r="AJ33" s="71">
        <v>45970</v>
      </c>
      <c r="AK33" s="71">
        <v>127</v>
      </c>
      <c r="AL33" s="71">
        <v>2326</v>
      </c>
      <c r="AM33" s="71">
        <v>104775</v>
      </c>
      <c r="AN33" s="71">
        <v>517488</v>
      </c>
      <c r="AO33" s="71">
        <v>45243</v>
      </c>
      <c r="AP33" s="71">
        <v>2221</v>
      </c>
      <c r="AQ33" s="71">
        <v>111229</v>
      </c>
      <c r="AR33" s="71">
        <v>550933</v>
      </c>
      <c r="AS33" s="71">
        <v>47144</v>
      </c>
      <c r="AT33" s="71">
        <v>128</v>
      </c>
      <c r="AU33" s="71">
        <v>0</v>
      </c>
      <c r="AV33" s="71">
        <v>0</v>
      </c>
      <c r="AW33" s="71">
        <v>0</v>
      </c>
      <c r="AX33" s="71">
        <v>0</v>
      </c>
      <c r="AY33" s="71">
        <v>0</v>
      </c>
      <c r="AZ33" s="71">
        <v>0</v>
      </c>
      <c r="BA33" s="71">
        <v>0</v>
      </c>
      <c r="BB33" s="71">
        <v>0</v>
      </c>
      <c r="BC33" s="71">
        <v>0</v>
      </c>
      <c r="BD33" s="71">
        <v>0</v>
      </c>
      <c r="BE33" s="71">
        <v>0</v>
      </c>
      <c r="BF33" s="71">
        <v>0</v>
      </c>
      <c r="BG33" s="71">
        <v>0</v>
      </c>
      <c r="BH33" s="71">
        <v>0</v>
      </c>
      <c r="BI33" s="71">
        <v>0</v>
      </c>
      <c r="BJ33" s="71">
        <v>0</v>
      </c>
      <c r="BK33" s="71">
        <v>0</v>
      </c>
      <c r="BL33" s="71">
        <v>0</v>
      </c>
      <c r="BM33" s="71">
        <v>0</v>
      </c>
      <c r="BN33" s="71">
        <v>0</v>
      </c>
      <c r="BO33" s="71">
        <v>0</v>
      </c>
      <c r="BP33" s="71">
        <v>0</v>
      </c>
      <c r="BQ33" s="71">
        <v>0</v>
      </c>
      <c r="BR33" s="71">
        <v>0</v>
      </c>
      <c r="BS33" s="71">
        <v>0</v>
      </c>
      <c r="BT33" s="71">
        <v>0</v>
      </c>
      <c r="BU33" s="71">
        <v>0</v>
      </c>
      <c r="BV33" s="71">
        <v>0</v>
      </c>
      <c r="BW33" s="71">
        <v>0</v>
      </c>
      <c r="BX33" s="71">
        <v>0</v>
      </c>
      <c r="BY33" s="71">
        <v>0</v>
      </c>
      <c r="BZ33" s="71">
        <v>0</v>
      </c>
      <c r="CA33" s="71">
        <v>0</v>
      </c>
      <c r="CB33" s="71">
        <v>0</v>
      </c>
      <c r="CC33" s="71">
        <v>0</v>
      </c>
      <c r="CD33" s="71">
        <v>0</v>
      </c>
      <c r="CE33" s="71">
        <v>0</v>
      </c>
      <c r="CF33" s="71">
        <v>0</v>
      </c>
      <c r="CG33" s="71">
        <v>0</v>
      </c>
      <c r="CH33" s="71">
        <v>0</v>
      </c>
      <c r="CI33" s="71">
        <v>0</v>
      </c>
      <c r="CJ33" s="71">
        <v>0</v>
      </c>
      <c r="CK33" s="71">
        <v>0</v>
      </c>
      <c r="CL33" s="71">
        <v>0</v>
      </c>
      <c r="CM33" s="71">
        <v>0</v>
      </c>
      <c r="CN33" s="71">
        <v>0</v>
      </c>
      <c r="CO33" s="71">
        <v>0</v>
      </c>
      <c r="CP33" s="71">
        <v>0</v>
      </c>
      <c r="CQ33" s="71">
        <v>0</v>
      </c>
      <c r="CR33" s="71">
        <v>0</v>
      </c>
      <c r="CS33" s="71">
        <v>0</v>
      </c>
      <c r="CT33" s="71">
        <v>0</v>
      </c>
      <c r="CU33" s="71">
        <v>0</v>
      </c>
      <c r="CV33" s="71">
        <v>0</v>
      </c>
      <c r="CW33" s="71">
        <v>0</v>
      </c>
      <c r="CX33" s="71">
        <v>0</v>
      </c>
      <c r="CY33" s="71">
        <v>0</v>
      </c>
      <c r="CZ33" s="71">
        <v>0</v>
      </c>
      <c r="DA33" s="71">
        <v>0</v>
      </c>
      <c r="DB33" s="71">
        <v>0</v>
      </c>
      <c r="DC33" s="71">
        <v>0</v>
      </c>
      <c r="DD33" s="71">
        <v>0</v>
      </c>
      <c r="DE33" s="71">
        <v>0</v>
      </c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2"/>
      <c r="FL33" s="72"/>
      <c r="FM33" s="72"/>
      <c r="FN33" s="72"/>
      <c r="FO33" s="72"/>
      <c r="FP33" s="72"/>
      <c r="FQ33" s="72"/>
      <c r="FR33" s="72"/>
      <c r="FS33" s="72"/>
      <c r="FT33" s="72"/>
      <c r="FU33" s="72"/>
    </row>
    <row r="34" spans="1:177" x14ac:dyDescent="0.25">
      <c r="A34" s="73" t="s">
        <v>27</v>
      </c>
      <c r="B34" s="74">
        <v>167</v>
      </c>
      <c r="C34" s="74">
        <v>9785</v>
      </c>
      <c r="D34" s="74">
        <v>50483</v>
      </c>
      <c r="E34" s="74">
        <v>4029</v>
      </c>
      <c r="F34" s="74">
        <v>157</v>
      </c>
      <c r="G34" s="74">
        <v>10317</v>
      </c>
      <c r="H34" s="74">
        <v>49446</v>
      </c>
      <c r="I34" s="74">
        <v>3848</v>
      </c>
      <c r="J34" s="74">
        <v>34</v>
      </c>
      <c r="K34" s="74">
        <v>129</v>
      </c>
      <c r="L34" s="74">
        <v>9278</v>
      </c>
      <c r="M34" s="74">
        <v>46764</v>
      </c>
      <c r="N34" s="74">
        <v>3752</v>
      </c>
      <c r="O34" s="74">
        <v>143</v>
      </c>
      <c r="P34" s="74">
        <v>9962</v>
      </c>
      <c r="Q34" s="74">
        <v>49766</v>
      </c>
      <c r="R34" s="74">
        <v>3903</v>
      </c>
      <c r="S34" s="74">
        <v>30</v>
      </c>
      <c r="T34" s="74">
        <v>194</v>
      </c>
      <c r="U34" s="74">
        <v>10208</v>
      </c>
      <c r="V34" s="74">
        <v>50096</v>
      </c>
      <c r="W34" s="74">
        <v>4053</v>
      </c>
      <c r="X34" s="74">
        <v>221</v>
      </c>
      <c r="Y34" s="74">
        <v>10955</v>
      </c>
      <c r="Z34" s="74">
        <v>53365</v>
      </c>
      <c r="AA34" s="74">
        <v>4146</v>
      </c>
      <c r="AB34" s="74">
        <v>32</v>
      </c>
      <c r="AC34" s="74">
        <v>176</v>
      </c>
      <c r="AD34" s="74">
        <v>9961</v>
      </c>
      <c r="AE34" s="74">
        <v>48978</v>
      </c>
      <c r="AF34" s="74">
        <v>4015</v>
      </c>
      <c r="AG34" s="74">
        <v>184</v>
      </c>
      <c r="AH34" s="74">
        <v>10720</v>
      </c>
      <c r="AI34" s="74">
        <v>52383</v>
      </c>
      <c r="AJ34" s="74">
        <v>4155</v>
      </c>
      <c r="AK34" s="74">
        <v>32</v>
      </c>
      <c r="AL34" s="74">
        <v>193</v>
      </c>
      <c r="AM34" s="74">
        <v>10071</v>
      </c>
      <c r="AN34" s="74">
        <v>49717</v>
      </c>
      <c r="AO34" s="74">
        <v>4022</v>
      </c>
      <c r="AP34" s="74">
        <v>186</v>
      </c>
      <c r="AQ34" s="74">
        <v>10932</v>
      </c>
      <c r="AR34" s="74">
        <v>52778</v>
      </c>
      <c r="AS34" s="74">
        <v>4141</v>
      </c>
      <c r="AT34" s="74">
        <v>32</v>
      </c>
      <c r="AU34" s="74">
        <v>0</v>
      </c>
      <c r="AV34" s="74">
        <v>0</v>
      </c>
      <c r="AW34" s="74">
        <v>0</v>
      </c>
      <c r="AX34" s="74">
        <v>0</v>
      </c>
      <c r="AY34" s="74">
        <v>0</v>
      </c>
      <c r="AZ34" s="74">
        <v>0</v>
      </c>
      <c r="BA34" s="74">
        <v>0</v>
      </c>
      <c r="BB34" s="74">
        <v>0</v>
      </c>
      <c r="BC34" s="74">
        <v>0</v>
      </c>
      <c r="BD34" s="74">
        <v>0</v>
      </c>
      <c r="BE34" s="74">
        <v>0</v>
      </c>
      <c r="BF34" s="74">
        <v>0</v>
      </c>
      <c r="BG34" s="74">
        <v>0</v>
      </c>
      <c r="BH34" s="74">
        <v>0</v>
      </c>
      <c r="BI34" s="74">
        <v>0</v>
      </c>
      <c r="BJ34" s="74">
        <v>0</v>
      </c>
      <c r="BK34" s="74">
        <v>0</v>
      </c>
      <c r="BL34" s="74">
        <v>0</v>
      </c>
      <c r="BM34" s="74">
        <v>0</v>
      </c>
      <c r="BN34" s="74">
        <v>0</v>
      </c>
      <c r="BO34" s="74">
        <v>0</v>
      </c>
      <c r="BP34" s="74">
        <v>0</v>
      </c>
      <c r="BQ34" s="74">
        <v>0</v>
      </c>
      <c r="BR34" s="74">
        <v>0</v>
      </c>
      <c r="BS34" s="74">
        <v>0</v>
      </c>
      <c r="BT34" s="74">
        <v>0</v>
      </c>
      <c r="BU34" s="74">
        <v>0</v>
      </c>
      <c r="BV34" s="74">
        <v>0</v>
      </c>
      <c r="BW34" s="74">
        <v>0</v>
      </c>
      <c r="BX34" s="74">
        <v>0</v>
      </c>
      <c r="BY34" s="74">
        <v>0</v>
      </c>
      <c r="BZ34" s="74">
        <v>0</v>
      </c>
      <c r="CA34" s="74">
        <v>0</v>
      </c>
      <c r="CB34" s="74">
        <v>0</v>
      </c>
      <c r="CC34" s="74">
        <v>0</v>
      </c>
      <c r="CD34" s="74">
        <v>0</v>
      </c>
      <c r="CE34" s="74">
        <v>0</v>
      </c>
      <c r="CF34" s="74">
        <v>0</v>
      </c>
      <c r="CG34" s="74">
        <v>0</v>
      </c>
      <c r="CH34" s="74">
        <v>0</v>
      </c>
      <c r="CI34" s="74">
        <v>0</v>
      </c>
      <c r="CJ34" s="74">
        <v>0</v>
      </c>
      <c r="CK34" s="74">
        <v>0</v>
      </c>
      <c r="CL34" s="74">
        <v>0</v>
      </c>
      <c r="CM34" s="74">
        <v>0</v>
      </c>
      <c r="CN34" s="74">
        <v>0</v>
      </c>
      <c r="CO34" s="74">
        <v>0</v>
      </c>
      <c r="CP34" s="74">
        <v>0</v>
      </c>
      <c r="CQ34" s="74">
        <v>0</v>
      </c>
      <c r="CR34" s="74">
        <v>0</v>
      </c>
      <c r="CS34" s="74">
        <v>0</v>
      </c>
      <c r="CT34" s="74">
        <v>0</v>
      </c>
      <c r="CU34" s="74">
        <v>0</v>
      </c>
      <c r="CV34" s="74">
        <v>0</v>
      </c>
      <c r="CW34" s="74">
        <v>0</v>
      </c>
      <c r="CX34" s="74">
        <v>0</v>
      </c>
      <c r="CY34" s="74">
        <v>0</v>
      </c>
      <c r="CZ34" s="74">
        <v>0</v>
      </c>
      <c r="DA34" s="74">
        <v>0</v>
      </c>
      <c r="DB34" s="74">
        <v>0</v>
      </c>
      <c r="DC34" s="74">
        <v>0</v>
      </c>
      <c r="DD34" s="74">
        <v>0</v>
      </c>
      <c r="DE34" s="74">
        <v>0</v>
      </c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</row>
    <row r="35" spans="1:177" x14ac:dyDescent="0.25">
      <c r="A35" s="73" t="s">
        <v>28</v>
      </c>
      <c r="B35" s="74">
        <v>154</v>
      </c>
      <c r="C35" s="74">
        <v>12504</v>
      </c>
      <c r="D35" s="74">
        <v>62948</v>
      </c>
      <c r="E35" s="74">
        <v>4800</v>
      </c>
      <c r="F35" s="74">
        <v>168</v>
      </c>
      <c r="G35" s="74">
        <v>13082</v>
      </c>
      <c r="H35" s="74">
        <v>63933</v>
      </c>
      <c r="I35" s="74">
        <v>4850</v>
      </c>
      <c r="J35" s="74">
        <v>16</v>
      </c>
      <c r="K35" s="74">
        <v>137</v>
      </c>
      <c r="L35" s="74">
        <v>12004</v>
      </c>
      <c r="M35" s="74">
        <v>59288</v>
      </c>
      <c r="N35" s="74">
        <v>4503</v>
      </c>
      <c r="O35" s="74">
        <v>142</v>
      </c>
      <c r="P35" s="74">
        <v>12851</v>
      </c>
      <c r="Q35" s="74">
        <v>64270</v>
      </c>
      <c r="R35" s="74">
        <v>4945</v>
      </c>
      <c r="S35" s="74">
        <v>14</v>
      </c>
      <c r="T35" s="74">
        <v>183</v>
      </c>
      <c r="U35" s="74">
        <v>12787</v>
      </c>
      <c r="V35" s="74">
        <v>61832</v>
      </c>
      <c r="W35" s="74">
        <v>4781</v>
      </c>
      <c r="X35" s="74">
        <v>189</v>
      </c>
      <c r="Y35" s="74">
        <v>13830</v>
      </c>
      <c r="Z35" s="74">
        <v>67179</v>
      </c>
      <c r="AA35" s="74">
        <v>5201</v>
      </c>
      <c r="AB35" s="74">
        <v>12</v>
      </c>
      <c r="AC35" s="74">
        <v>166</v>
      </c>
      <c r="AD35" s="74">
        <v>12562</v>
      </c>
      <c r="AE35" s="74">
        <v>61155</v>
      </c>
      <c r="AF35" s="74">
        <v>4736</v>
      </c>
      <c r="AG35" s="74">
        <v>168</v>
      </c>
      <c r="AH35" s="74">
        <v>13704</v>
      </c>
      <c r="AI35" s="74">
        <v>66365</v>
      </c>
      <c r="AJ35" s="74">
        <v>5231</v>
      </c>
      <c r="AK35" s="74">
        <v>11</v>
      </c>
      <c r="AL35" s="74">
        <v>204</v>
      </c>
      <c r="AM35" s="74">
        <v>12752</v>
      </c>
      <c r="AN35" s="74">
        <v>61649</v>
      </c>
      <c r="AO35" s="74">
        <v>4780</v>
      </c>
      <c r="AP35" s="74">
        <v>169</v>
      </c>
      <c r="AQ35" s="74">
        <v>13929</v>
      </c>
      <c r="AR35" s="74">
        <v>66986</v>
      </c>
      <c r="AS35" s="74">
        <v>5304</v>
      </c>
      <c r="AT35" s="74">
        <v>12</v>
      </c>
      <c r="AU35" s="74">
        <v>0</v>
      </c>
      <c r="AV35" s="74">
        <v>0</v>
      </c>
      <c r="AW35" s="74">
        <v>0</v>
      </c>
      <c r="AX35" s="74">
        <v>0</v>
      </c>
      <c r="AY35" s="74">
        <v>0</v>
      </c>
      <c r="AZ35" s="74">
        <v>0</v>
      </c>
      <c r="BA35" s="74">
        <v>0</v>
      </c>
      <c r="BB35" s="74">
        <v>0</v>
      </c>
      <c r="BC35" s="74">
        <v>0</v>
      </c>
      <c r="BD35" s="74">
        <v>0</v>
      </c>
      <c r="BE35" s="74">
        <v>0</v>
      </c>
      <c r="BF35" s="74">
        <v>0</v>
      </c>
      <c r="BG35" s="74">
        <v>0</v>
      </c>
      <c r="BH35" s="74">
        <v>0</v>
      </c>
      <c r="BI35" s="74">
        <v>0</v>
      </c>
      <c r="BJ35" s="74">
        <v>0</v>
      </c>
      <c r="BK35" s="74">
        <v>0</v>
      </c>
      <c r="BL35" s="74">
        <v>0</v>
      </c>
      <c r="BM35" s="74">
        <v>0</v>
      </c>
      <c r="BN35" s="74">
        <v>0</v>
      </c>
      <c r="BO35" s="74">
        <v>0</v>
      </c>
      <c r="BP35" s="74">
        <v>0</v>
      </c>
      <c r="BQ35" s="74">
        <v>0</v>
      </c>
      <c r="BR35" s="74">
        <v>0</v>
      </c>
      <c r="BS35" s="74">
        <v>0</v>
      </c>
      <c r="BT35" s="74">
        <v>0</v>
      </c>
      <c r="BU35" s="74">
        <v>0</v>
      </c>
      <c r="BV35" s="74">
        <v>0</v>
      </c>
      <c r="BW35" s="74">
        <v>0</v>
      </c>
      <c r="BX35" s="74">
        <v>0</v>
      </c>
      <c r="BY35" s="74">
        <v>0</v>
      </c>
      <c r="BZ35" s="74">
        <v>0</v>
      </c>
      <c r="CA35" s="74">
        <v>0</v>
      </c>
      <c r="CB35" s="74">
        <v>0</v>
      </c>
      <c r="CC35" s="74">
        <v>0</v>
      </c>
      <c r="CD35" s="74">
        <v>0</v>
      </c>
      <c r="CE35" s="74">
        <v>0</v>
      </c>
      <c r="CF35" s="74">
        <v>0</v>
      </c>
      <c r="CG35" s="74">
        <v>0</v>
      </c>
      <c r="CH35" s="74">
        <v>0</v>
      </c>
      <c r="CI35" s="74">
        <v>0</v>
      </c>
      <c r="CJ35" s="74">
        <v>0</v>
      </c>
      <c r="CK35" s="74">
        <v>0</v>
      </c>
      <c r="CL35" s="74">
        <v>0</v>
      </c>
      <c r="CM35" s="74">
        <v>0</v>
      </c>
      <c r="CN35" s="74">
        <v>0</v>
      </c>
      <c r="CO35" s="74">
        <v>0</v>
      </c>
      <c r="CP35" s="74">
        <v>0</v>
      </c>
      <c r="CQ35" s="74">
        <v>0</v>
      </c>
      <c r="CR35" s="74">
        <v>0</v>
      </c>
      <c r="CS35" s="74">
        <v>0</v>
      </c>
      <c r="CT35" s="74">
        <v>0</v>
      </c>
      <c r="CU35" s="74">
        <v>0</v>
      </c>
      <c r="CV35" s="74">
        <v>0</v>
      </c>
      <c r="CW35" s="74">
        <v>0</v>
      </c>
      <c r="CX35" s="74">
        <v>0</v>
      </c>
      <c r="CY35" s="74">
        <v>0</v>
      </c>
      <c r="CZ35" s="74">
        <v>0</v>
      </c>
      <c r="DA35" s="74">
        <v>0</v>
      </c>
      <c r="DB35" s="74">
        <v>0</v>
      </c>
      <c r="DC35" s="74">
        <v>0</v>
      </c>
      <c r="DD35" s="74">
        <v>0</v>
      </c>
      <c r="DE35" s="74">
        <v>0</v>
      </c>
      <c r="DH35" s="72"/>
      <c r="DI35" s="72"/>
      <c r="DJ35" s="72"/>
      <c r="DK35" s="72"/>
      <c r="DL35" s="72"/>
      <c r="DM35" s="72"/>
      <c r="DN35" s="72"/>
      <c r="DO35" s="72"/>
      <c r="DP35" s="72"/>
      <c r="DQ35" s="72"/>
      <c r="DR35" s="72"/>
      <c r="DS35" s="72"/>
      <c r="DT35" s="72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2"/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2"/>
      <c r="FL35" s="72"/>
      <c r="FM35" s="72"/>
      <c r="FN35" s="72"/>
      <c r="FO35" s="72"/>
      <c r="FP35" s="72"/>
      <c r="FQ35" s="72"/>
      <c r="FR35" s="72"/>
      <c r="FS35" s="72"/>
      <c r="FT35" s="72"/>
      <c r="FU35" s="72"/>
    </row>
    <row r="36" spans="1:177" x14ac:dyDescent="0.25">
      <c r="A36" s="73" t="s">
        <v>29</v>
      </c>
      <c r="B36" s="74">
        <v>24</v>
      </c>
      <c r="C36" s="74">
        <v>1904</v>
      </c>
      <c r="D36" s="74">
        <v>11259</v>
      </c>
      <c r="E36" s="74">
        <v>768</v>
      </c>
      <c r="F36" s="74">
        <v>22</v>
      </c>
      <c r="G36" s="74">
        <v>1994</v>
      </c>
      <c r="H36" s="74">
        <v>10123</v>
      </c>
      <c r="I36" s="74">
        <v>849</v>
      </c>
      <c r="J36" s="74">
        <v>0</v>
      </c>
      <c r="K36" s="74">
        <v>24</v>
      </c>
      <c r="L36" s="74">
        <v>1861</v>
      </c>
      <c r="M36" s="74">
        <v>10615</v>
      </c>
      <c r="N36" s="74">
        <v>748</v>
      </c>
      <c r="O36" s="74">
        <v>15</v>
      </c>
      <c r="P36" s="74">
        <v>1975</v>
      </c>
      <c r="Q36" s="74">
        <v>9888</v>
      </c>
      <c r="R36" s="74">
        <v>848</v>
      </c>
      <c r="S36" s="74">
        <v>0</v>
      </c>
      <c r="T36" s="74">
        <v>24</v>
      </c>
      <c r="U36" s="74">
        <v>1892</v>
      </c>
      <c r="V36" s="74">
        <v>10681</v>
      </c>
      <c r="W36" s="74">
        <v>755</v>
      </c>
      <c r="X36" s="74">
        <v>19</v>
      </c>
      <c r="Y36" s="74">
        <v>2000</v>
      </c>
      <c r="Z36" s="74">
        <v>9903</v>
      </c>
      <c r="AA36" s="74">
        <v>863</v>
      </c>
      <c r="AB36" s="74">
        <v>0</v>
      </c>
      <c r="AC36" s="74">
        <v>24</v>
      </c>
      <c r="AD36" s="74">
        <v>1869</v>
      </c>
      <c r="AE36" s="74">
        <v>10714</v>
      </c>
      <c r="AF36" s="74">
        <v>761</v>
      </c>
      <c r="AG36" s="74">
        <v>20</v>
      </c>
      <c r="AH36" s="74">
        <v>2015</v>
      </c>
      <c r="AI36" s="74">
        <v>9900</v>
      </c>
      <c r="AJ36" s="74">
        <v>856</v>
      </c>
      <c r="AK36" s="74">
        <v>0</v>
      </c>
      <c r="AL36" s="74">
        <v>23</v>
      </c>
      <c r="AM36" s="74">
        <v>1841</v>
      </c>
      <c r="AN36" s="74">
        <v>10820</v>
      </c>
      <c r="AO36" s="74">
        <v>784</v>
      </c>
      <c r="AP36" s="74">
        <v>21</v>
      </c>
      <c r="AQ36" s="74">
        <v>2031</v>
      </c>
      <c r="AR36" s="74">
        <v>10141</v>
      </c>
      <c r="AS36" s="74">
        <v>870</v>
      </c>
      <c r="AT36" s="74">
        <v>0</v>
      </c>
      <c r="AU36" s="74">
        <v>0</v>
      </c>
      <c r="AV36" s="74">
        <v>0</v>
      </c>
      <c r="AW36" s="74">
        <v>0</v>
      </c>
      <c r="AX36" s="74">
        <v>0</v>
      </c>
      <c r="AY36" s="74">
        <v>0</v>
      </c>
      <c r="AZ36" s="74">
        <v>0</v>
      </c>
      <c r="BA36" s="74">
        <v>0</v>
      </c>
      <c r="BB36" s="74">
        <v>0</v>
      </c>
      <c r="BC36" s="74">
        <v>0</v>
      </c>
      <c r="BD36" s="74">
        <v>0</v>
      </c>
      <c r="BE36" s="74">
        <v>0</v>
      </c>
      <c r="BF36" s="74">
        <v>0</v>
      </c>
      <c r="BG36" s="74">
        <v>0</v>
      </c>
      <c r="BH36" s="74">
        <v>0</v>
      </c>
      <c r="BI36" s="74">
        <v>0</v>
      </c>
      <c r="BJ36" s="74">
        <v>0</v>
      </c>
      <c r="BK36" s="74">
        <v>0</v>
      </c>
      <c r="BL36" s="74">
        <v>0</v>
      </c>
      <c r="BM36" s="74">
        <v>0</v>
      </c>
      <c r="BN36" s="74">
        <v>0</v>
      </c>
      <c r="BO36" s="74">
        <v>0</v>
      </c>
      <c r="BP36" s="74">
        <v>0</v>
      </c>
      <c r="BQ36" s="74">
        <v>0</v>
      </c>
      <c r="BR36" s="74">
        <v>0</v>
      </c>
      <c r="BS36" s="74">
        <v>0</v>
      </c>
      <c r="BT36" s="74">
        <v>0</v>
      </c>
      <c r="BU36" s="74">
        <v>0</v>
      </c>
      <c r="BV36" s="74">
        <v>0</v>
      </c>
      <c r="BW36" s="74">
        <v>0</v>
      </c>
      <c r="BX36" s="74">
        <v>0</v>
      </c>
      <c r="BY36" s="74">
        <v>0</v>
      </c>
      <c r="BZ36" s="74">
        <v>0</v>
      </c>
      <c r="CA36" s="74">
        <v>0</v>
      </c>
      <c r="CB36" s="74">
        <v>0</v>
      </c>
      <c r="CC36" s="74">
        <v>0</v>
      </c>
      <c r="CD36" s="74">
        <v>0</v>
      </c>
      <c r="CE36" s="74">
        <v>0</v>
      </c>
      <c r="CF36" s="74">
        <v>0</v>
      </c>
      <c r="CG36" s="74">
        <v>0</v>
      </c>
      <c r="CH36" s="74">
        <v>0</v>
      </c>
      <c r="CI36" s="74">
        <v>0</v>
      </c>
      <c r="CJ36" s="74">
        <v>0</v>
      </c>
      <c r="CK36" s="74">
        <v>0</v>
      </c>
      <c r="CL36" s="74">
        <v>0</v>
      </c>
      <c r="CM36" s="74">
        <v>0</v>
      </c>
      <c r="CN36" s="74">
        <v>0</v>
      </c>
      <c r="CO36" s="74">
        <v>0</v>
      </c>
      <c r="CP36" s="74">
        <v>0</v>
      </c>
      <c r="CQ36" s="74">
        <v>0</v>
      </c>
      <c r="CR36" s="74">
        <v>0</v>
      </c>
      <c r="CS36" s="74">
        <v>0</v>
      </c>
      <c r="CT36" s="74">
        <v>0</v>
      </c>
      <c r="CU36" s="74">
        <v>0</v>
      </c>
      <c r="CV36" s="74">
        <v>0</v>
      </c>
      <c r="CW36" s="74">
        <v>0</v>
      </c>
      <c r="CX36" s="74">
        <v>0</v>
      </c>
      <c r="CY36" s="74">
        <v>0</v>
      </c>
      <c r="CZ36" s="74">
        <v>0</v>
      </c>
      <c r="DA36" s="74">
        <v>0</v>
      </c>
      <c r="DB36" s="74">
        <v>0</v>
      </c>
      <c r="DC36" s="74">
        <v>0</v>
      </c>
      <c r="DD36" s="74">
        <v>0</v>
      </c>
      <c r="DE36" s="74">
        <v>0</v>
      </c>
      <c r="DH36" s="72"/>
      <c r="DI36" s="72"/>
      <c r="DJ36" s="72"/>
      <c r="DK36" s="72"/>
      <c r="DL36" s="72"/>
      <c r="DM36" s="72"/>
      <c r="DN36" s="72"/>
      <c r="DO36" s="72"/>
      <c r="DP36" s="72"/>
      <c r="DQ36" s="72"/>
      <c r="DR36" s="72"/>
      <c r="DS36" s="72"/>
      <c r="DT36" s="72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  <c r="EJ36" s="72"/>
      <c r="EK36" s="72"/>
      <c r="EL36" s="72"/>
      <c r="EM36" s="72"/>
      <c r="EN36" s="72"/>
      <c r="EO36" s="72"/>
      <c r="EP36" s="72"/>
      <c r="EQ36" s="72"/>
      <c r="ER36" s="72"/>
      <c r="ES36" s="72"/>
      <c r="ET36" s="72"/>
      <c r="EU36" s="72"/>
      <c r="EV36" s="72"/>
      <c r="EW36" s="72"/>
      <c r="EX36" s="72"/>
      <c r="EY36" s="72"/>
      <c r="EZ36" s="72"/>
      <c r="FA36" s="72"/>
      <c r="FB36" s="72"/>
      <c r="FC36" s="72"/>
      <c r="FD36" s="72"/>
      <c r="FE36" s="72"/>
      <c r="FF36" s="72"/>
      <c r="FG36" s="72"/>
      <c r="FH36" s="72"/>
      <c r="FI36" s="72"/>
      <c r="FJ36" s="72"/>
      <c r="FK36" s="72"/>
      <c r="FL36" s="72"/>
      <c r="FM36" s="72"/>
      <c r="FN36" s="72"/>
      <c r="FO36" s="72"/>
      <c r="FP36" s="72"/>
      <c r="FQ36" s="72"/>
      <c r="FR36" s="72"/>
      <c r="FS36" s="72"/>
      <c r="FT36" s="72"/>
      <c r="FU36" s="72"/>
    </row>
    <row r="37" spans="1:177" x14ac:dyDescent="0.25">
      <c r="A37" s="73" t="s">
        <v>30</v>
      </c>
      <c r="B37" s="74">
        <v>129</v>
      </c>
      <c r="C37" s="74">
        <v>3759</v>
      </c>
      <c r="D37" s="74">
        <v>18681</v>
      </c>
      <c r="E37" s="74">
        <v>1329</v>
      </c>
      <c r="F37" s="74">
        <v>103</v>
      </c>
      <c r="G37" s="74">
        <v>3662</v>
      </c>
      <c r="H37" s="74">
        <v>17912</v>
      </c>
      <c r="I37" s="74">
        <v>1654</v>
      </c>
      <c r="J37" s="74">
        <v>7</v>
      </c>
      <c r="K37" s="74">
        <v>132</v>
      </c>
      <c r="L37" s="74">
        <v>3582</v>
      </c>
      <c r="M37" s="74">
        <v>17421</v>
      </c>
      <c r="N37" s="74">
        <v>1278</v>
      </c>
      <c r="O37" s="74">
        <v>96</v>
      </c>
      <c r="P37" s="74">
        <v>3554</v>
      </c>
      <c r="Q37" s="74">
        <v>17662</v>
      </c>
      <c r="R37" s="74">
        <v>1652</v>
      </c>
      <c r="S37" s="74">
        <v>7</v>
      </c>
      <c r="T37" s="74">
        <v>131</v>
      </c>
      <c r="U37" s="74">
        <v>3539</v>
      </c>
      <c r="V37" s="74">
        <v>17568</v>
      </c>
      <c r="W37" s="74">
        <v>1278</v>
      </c>
      <c r="X37" s="74">
        <v>82</v>
      </c>
      <c r="Y37" s="74">
        <v>3561</v>
      </c>
      <c r="Z37" s="74">
        <v>17770</v>
      </c>
      <c r="AA37" s="74">
        <v>1677</v>
      </c>
      <c r="AB37" s="74">
        <v>7</v>
      </c>
      <c r="AC37" s="74">
        <v>118</v>
      </c>
      <c r="AD37" s="74">
        <v>3470</v>
      </c>
      <c r="AE37" s="74">
        <v>17492</v>
      </c>
      <c r="AF37" s="74">
        <v>1270</v>
      </c>
      <c r="AG37" s="74">
        <v>82</v>
      </c>
      <c r="AH37" s="74">
        <v>3517</v>
      </c>
      <c r="AI37" s="74">
        <v>17625</v>
      </c>
      <c r="AJ37" s="74">
        <v>1674</v>
      </c>
      <c r="AK37" s="74">
        <v>6</v>
      </c>
      <c r="AL37" s="74">
        <v>119</v>
      </c>
      <c r="AM37" s="74">
        <v>3564</v>
      </c>
      <c r="AN37" s="74">
        <v>17971</v>
      </c>
      <c r="AO37" s="74">
        <v>1291</v>
      </c>
      <c r="AP37" s="74">
        <v>83</v>
      </c>
      <c r="AQ37" s="74">
        <v>3614</v>
      </c>
      <c r="AR37" s="74">
        <v>18125</v>
      </c>
      <c r="AS37" s="74">
        <v>1713</v>
      </c>
      <c r="AT37" s="74">
        <v>7</v>
      </c>
      <c r="AU37" s="74">
        <v>0</v>
      </c>
      <c r="AV37" s="74">
        <v>0</v>
      </c>
      <c r="AW37" s="74">
        <v>0</v>
      </c>
      <c r="AX37" s="74">
        <v>0</v>
      </c>
      <c r="AY37" s="74">
        <v>0</v>
      </c>
      <c r="AZ37" s="74">
        <v>0</v>
      </c>
      <c r="BA37" s="74">
        <v>0</v>
      </c>
      <c r="BB37" s="74">
        <v>0</v>
      </c>
      <c r="BC37" s="74">
        <v>0</v>
      </c>
      <c r="BD37" s="74">
        <v>0</v>
      </c>
      <c r="BE37" s="74">
        <v>0</v>
      </c>
      <c r="BF37" s="74">
        <v>0</v>
      </c>
      <c r="BG37" s="74">
        <v>0</v>
      </c>
      <c r="BH37" s="74">
        <v>0</v>
      </c>
      <c r="BI37" s="74">
        <v>0</v>
      </c>
      <c r="BJ37" s="74">
        <v>0</v>
      </c>
      <c r="BK37" s="74">
        <v>0</v>
      </c>
      <c r="BL37" s="74">
        <v>0</v>
      </c>
      <c r="BM37" s="74">
        <v>0</v>
      </c>
      <c r="BN37" s="74">
        <v>0</v>
      </c>
      <c r="BO37" s="74">
        <v>0</v>
      </c>
      <c r="BP37" s="74">
        <v>0</v>
      </c>
      <c r="BQ37" s="74">
        <v>0</v>
      </c>
      <c r="BR37" s="74">
        <v>0</v>
      </c>
      <c r="BS37" s="74">
        <v>0</v>
      </c>
      <c r="BT37" s="74">
        <v>0</v>
      </c>
      <c r="BU37" s="74">
        <v>0</v>
      </c>
      <c r="BV37" s="74">
        <v>0</v>
      </c>
      <c r="BW37" s="74">
        <v>0</v>
      </c>
      <c r="BX37" s="74">
        <v>0</v>
      </c>
      <c r="BY37" s="74">
        <v>0</v>
      </c>
      <c r="BZ37" s="74">
        <v>0</v>
      </c>
      <c r="CA37" s="74">
        <v>0</v>
      </c>
      <c r="CB37" s="74">
        <v>0</v>
      </c>
      <c r="CC37" s="74">
        <v>0</v>
      </c>
      <c r="CD37" s="74">
        <v>0</v>
      </c>
      <c r="CE37" s="74">
        <v>0</v>
      </c>
      <c r="CF37" s="74">
        <v>0</v>
      </c>
      <c r="CG37" s="74">
        <v>0</v>
      </c>
      <c r="CH37" s="74">
        <v>0</v>
      </c>
      <c r="CI37" s="74">
        <v>0</v>
      </c>
      <c r="CJ37" s="74">
        <v>0</v>
      </c>
      <c r="CK37" s="74">
        <v>0</v>
      </c>
      <c r="CL37" s="74">
        <v>0</v>
      </c>
      <c r="CM37" s="74">
        <v>0</v>
      </c>
      <c r="CN37" s="74">
        <v>0</v>
      </c>
      <c r="CO37" s="74">
        <v>0</v>
      </c>
      <c r="CP37" s="74">
        <v>0</v>
      </c>
      <c r="CQ37" s="74">
        <v>0</v>
      </c>
      <c r="CR37" s="74">
        <v>0</v>
      </c>
      <c r="CS37" s="74">
        <v>0</v>
      </c>
      <c r="CT37" s="74">
        <v>0</v>
      </c>
      <c r="CU37" s="74">
        <v>0</v>
      </c>
      <c r="CV37" s="74">
        <v>0</v>
      </c>
      <c r="CW37" s="74">
        <v>0</v>
      </c>
      <c r="CX37" s="74">
        <v>0</v>
      </c>
      <c r="CY37" s="74">
        <v>0</v>
      </c>
      <c r="CZ37" s="74">
        <v>0</v>
      </c>
      <c r="DA37" s="74">
        <v>0</v>
      </c>
      <c r="DB37" s="74">
        <v>0</v>
      </c>
      <c r="DC37" s="74">
        <v>0</v>
      </c>
      <c r="DD37" s="74">
        <v>0</v>
      </c>
      <c r="DE37" s="74">
        <v>0</v>
      </c>
      <c r="DH37" s="72"/>
      <c r="DI37" s="72"/>
      <c r="DJ37" s="72"/>
      <c r="DK37" s="72"/>
      <c r="DL37" s="72"/>
      <c r="DM37" s="72"/>
      <c r="DN37" s="72"/>
      <c r="DO37" s="72"/>
      <c r="DP37" s="72"/>
      <c r="DQ37" s="72"/>
      <c r="DR37" s="72"/>
      <c r="DS37" s="72"/>
      <c r="DT37" s="72"/>
      <c r="DU37" s="72"/>
      <c r="DV37" s="72"/>
      <c r="DW37" s="72"/>
      <c r="DX37" s="72"/>
      <c r="DY37" s="72"/>
      <c r="DZ37" s="72"/>
      <c r="EA37" s="72"/>
      <c r="EB37" s="72"/>
      <c r="EC37" s="72"/>
      <c r="ED37" s="72"/>
      <c r="EE37" s="72"/>
      <c r="EF37" s="72"/>
      <c r="EG37" s="72"/>
      <c r="EH37" s="72"/>
      <c r="EI37" s="72"/>
      <c r="EJ37" s="72"/>
      <c r="EK37" s="72"/>
      <c r="EL37" s="72"/>
      <c r="EM37" s="72"/>
      <c r="EN37" s="72"/>
      <c r="EO37" s="72"/>
      <c r="EP37" s="72"/>
      <c r="EQ37" s="72"/>
      <c r="ER37" s="72"/>
      <c r="ES37" s="72"/>
      <c r="ET37" s="72"/>
      <c r="EU37" s="72"/>
      <c r="EV37" s="72"/>
      <c r="EW37" s="72"/>
      <c r="EX37" s="72"/>
      <c r="EY37" s="72"/>
      <c r="EZ37" s="72"/>
      <c r="FA37" s="72"/>
      <c r="FB37" s="72"/>
      <c r="FC37" s="72"/>
      <c r="FD37" s="72"/>
      <c r="FE37" s="72"/>
      <c r="FF37" s="72"/>
      <c r="FG37" s="72"/>
      <c r="FH37" s="72"/>
      <c r="FI37" s="72"/>
      <c r="FJ37" s="72"/>
      <c r="FK37" s="72"/>
      <c r="FL37" s="72"/>
      <c r="FM37" s="72"/>
      <c r="FN37" s="72"/>
      <c r="FO37" s="72"/>
      <c r="FP37" s="72"/>
      <c r="FQ37" s="72"/>
      <c r="FR37" s="72"/>
      <c r="FS37" s="72"/>
      <c r="FT37" s="72"/>
      <c r="FU37" s="72"/>
    </row>
    <row r="38" spans="1:177" x14ac:dyDescent="0.25">
      <c r="A38" s="73" t="s">
        <v>31</v>
      </c>
      <c r="B38" s="74">
        <v>104</v>
      </c>
      <c r="C38" s="74">
        <v>6347</v>
      </c>
      <c r="D38" s="74">
        <v>31261</v>
      </c>
      <c r="E38" s="74">
        <v>2952</v>
      </c>
      <c r="F38" s="74">
        <v>139</v>
      </c>
      <c r="G38" s="74">
        <v>7037</v>
      </c>
      <c r="H38" s="74">
        <v>32336</v>
      </c>
      <c r="I38" s="74">
        <v>3001</v>
      </c>
      <c r="J38" s="74">
        <v>7</v>
      </c>
      <c r="K38" s="74">
        <v>104</v>
      </c>
      <c r="L38" s="74">
        <v>6208</v>
      </c>
      <c r="M38" s="74">
        <v>29367</v>
      </c>
      <c r="N38" s="74">
        <v>2862</v>
      </c>
      <c r="O38" s="74">
        <v>137</v>
      </c>
      <c r="P38" s="74">
        <v>6951</v>
      </c>
      <c r="Q38" s="74">
        <v>31737</v>
      </c>
      <c r="R38" s="74">
        <v>3023</v>
      </c>
      <c r="S38" s="74">
        <v>5</v>
      </c>
      <c r="T38" s="74">
        <v>120</v>
      </c>
      <c r="U38" s="74">
        <v>6342</v>
      </c>
      <c r="V38" s="74">
        <v>29302</v>
      </c>
      <c r="W38" s="74">
        <v>2851</v>
      </c>
      <c r="X38" s="74">
        <v>152</v>
      </c>
      <c r="Y38" s="74">
        <v>7126</v>
      </c>
      <c r="Z38" s="74">
        <v>31881</v>
      </c>
      <c r="AA38" s="74">
        <v>3071</v>
      </c>
      <c r="AB38" s="74">
        <v>7</v>
      </c>
      <c r="AC38" s="74">
        <v>136</v>
      </c>
      <c r="AD38" s="74">
        <v>6437</v>
      </c>
      <c r="AE38" s="74">
        <v>28950</v>
      </c>
      <c r="AF38" s="74">
        <v>2886</v>
      </c>
      <c r="AG38" s="74">
        <v>149</v>
      </c>
      <c r="AH38" s="74">
        <v>7100</v>
      </c>
      <c r="AI38" s="74">
        <v>31346</v>
      </c>
      <c r="AJ38" s="74">
        <v>3104</v>
      </c>
      <c r="AK38" s="74">
        <v>6</v>
      </c>
      <c r="AL38" s="74">
        <v>154</v>
      </c>
      <c r="AM38" s="74">
        <v>6645</v>
      </c>
      <c r="AN38" s="74">
        <v>30174</v>
      </c>
      <c r="AO38" s="74">
        <v>3038</v>
      </c>
      <c r="AP38" s="74">
        <v>173</v>
      </c>
      <c r="AQ38" s="74">
        <v>7420</v>
      </c>
      <c r="AR38" s="74">
        <v>33042</v>
      </c>
      <c r="AS38" s="74">
        <v>3317</v>
      </c>
      <c r="AT38" s="74">
        <v>3</v>
      </c>
      <c r="AU38" s="74">
        <v>0</v>
      </c>
      <c r="AV38" s="74">
        <v>0</v>
      </c>
      <c r="AW38" s="74">
        <v>0</v>
      </c>
      <c r="AX38" s="74">
        <v>0</v>
      </c>
      <c r="AY38" s="74">
        <v>0</v>
      </c>
      <c r="AZ38" s="74">
        <v>0</v>
      </c>
      <c r="BA38" s="74">
        <v>0</v>
      </c>
      <c r="BB38" s="74">
        <v>0</v>
      </c>
      <c r="BC38" s="74">
        <v>0</v>
      </c>
      <c r="BD38" s="74">
        <v>0</v>
      </c>
      <c r="BE38" s="74">
        <v>0</v>
      </c>
      <c r="BF38" s="74">
        <v>0</v>
      </c>
      <c r="BG38" s="74">
        <v>0</v>
      </c>
      <c r="BH38" s="74">
        <v>0</v>
      </c>
      <c r="BI38" s="74">
        <v>0</v>
      </c>
      <c r="BJ38" s="74">
        <v>0</v>
      </c>
      <c r="BK38" s="74">
        <v>0</v>
      </c>
      <c r="BL38" s="74">
        <v>0</v>
      </c>
      <c r="BM38" s="74">
        <v>0</v>
      </c>
      <c r="BN38" s="74">
        <v>0</v>
      </c>
      <c r="BO38" s="74">
        <v>0</v>
      </c>
      <c r="BP38" s="74">
        <v>0</v>
      </c>
      <c r="BQ38" s="74">
        <v>0</v>
      </c>
      <c r="BR38" s="74">
        <v>0</v>
      </c>
      <c r="BS38" s="74">
        <v>0</v>
      </c>
      <c r="BT38" s="74">
        <v>0</v>
      </c>
      <c r="BU38" s="74">
        <v>0</v>
      </c>
      <c r="BV38" s="74">
        <v>0</v>
      </c>
      <c r="BW38" s="74">
        <v>0</v>
      </c>
      <c r="BX38" s="74">
        <v>0</v>
      </c>
      <c r="BY38" s="74">
        <v>0</v>
      </c>
      <c r="BZ38" s="74">
        <v>0</v>
      </c>
      <c r="CA38" s="74">
        <v>0</v>
      </c>
      <c r="CB38" s="74">
        <v>0</v>
      </c>
      <c r="CC38" s="74">
        <v>0</v>
      </c>
      <c r="CD38" s="74">
        <v>0</v>
      </c>
      <c r="CE38" s="74">
        <v>0</v>
      </c>
      <c r="CF38" s="74">
        <v>0</v>
      </c>
      <c r="CG38" s="74">
        <v>0</v>
      </c>
      <c r="CH38" s="74">
        <v>0</v>
      </c>
      <c r="CI38" s="74">
        <v>0</v>
      </c>
      <c r="CJ38" s="74">
        <v>0</v>
      </c>
      <c r="CK38" s="74">
        <v>0</v>
      </c>
      <c r="CL38" s="74">
        <v>0</v>
      </c>
      <c r="CM38" s="74">
        <v>0</v>
      </c>
      <c r="CN38" s="74">
        <v>0</v>
      </c>
      <c r="CO38" s="74">
        <v>0</v>
      </c>
      <c r="CP38" s="74">
        <v>0</v>
      </c>
      <c r="CQ38" s="74">
        <v>0</v>
      </c>
      <c r="CR38" s="74">
        <v>0</v>
      </c>
      <c r="CS38" s="74">
        <v>0</v>
      </c>
      <c r="CT38" s="74">
        <v>0</v>
      </c>
      <c r="CU38" s="74">
        <v>0</v>
      </c>
      <c r="CV38" s="74">
        <v>0</v>
      </c>
      <c r="CW38" s="74">
        <v>0</v>
      </c>
      <c r="CX38" s="74">
        <v>0</v>
      </c>
      <c r="CY38" s="74">
        <v>0</v>
      </c>
      <c r="CZ38" s="74">
        <v>0</v>
      </c>
      <c r="DA38" s="74">
        <v>0</v>
      </c>
      <c r="DB38" s="74">
        <v>0</v>
      </c>
      <c r="DC38" s="74">
        <v>0</v>
      </c>
      <c r="DD38" s="74">
        <v>0</v>
      </c>
      <c r="DE38" s="74">
        <v>0</v>
      </c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</row>
    <row r="39" spans="1:177" x14ac:dyDescent="0.25">
      <c r="A39" s="73" t="s">
        <v>32</v>
      </c>
      <c r="B39" s="74">
        <v>209</v>
      </c>
      <c r="C39" s="74">
        <v>9586</v>
      </c>
      <c r="D39" s="74">
        <v>48270</v>
      </c>
      <c r="E39" s="74">
        <v>4646</v>
      </c>
      <c r="F39" s="74">
        <v>224</v>
      </c>
      <c r="G39" s="74">
        <v>9525</v>
      </c>
      <c r="H39" s="74">
        <v>48293</v>
      </c>
      <c r="I39" s="74">
        <v>4207</v>
      </c>
      <c r="J39" s="74">
        <v>12</v>
      </c>
      <c r="K39" s="74">
        <v>230</v>
      </c>
      <c r="L39" s="74">
        <v>9203</v>
      </c>
      <c r="M39" s="74">
        <v>45512</v>
      </c>
      <c r="N39" s="74">
        <v>4545</v>
      </c>
      <c r="O39" s="74">
        <v>225</v>
      </c>
      <c r="P39" s="74">
        <v>9278</v>
      </c>
      <c r="Q39" s="74">
        <v>48327</v>
      </c>
      <c r="R39" s="74">
        <v>4314</v>
      </c>
      <c r="S39" s="74">
        <v>11</v>
      </c>
      <c r="T39" s="74">
        <v>253</v>
      </c>
      <c r="U39" s="74">
        <v>9244</v>
      </c>
      <c r="V39" s="74">
        <v>45309</v>
      </c>
      <c r="W39" s="74">
        <v>4560</v>
      </c>
      <c r="X39" s="74">
        <v>232</v>
      </c>
      <c r="Y39" s="74">
        <v>9183</v>
      </c>
      <c r="Z39" s="74">
        <v>47966</v>
      </c>
      <c r="AA39" s="74">
        <v>4356</v>
      </c>
      <c r="AB39" s="74">
        <v>9</v>
      </c>
      <c r="AC39" s="74">
        <v>255</v>
      </c>
      <c r="AD39" s="74">
        <v>9362</v>
      </c>
      <c r="AE39" s="74">
        <v>45722</v>
      </c>
      <c r="AF39" s="74">
        <v>4632</v>
      </c>
      <c r="AG39" s="74">
        <v>234</v>
      </c>
      <c r="AH39" s="74">
        <v>9389</v>
      </c>
      <c r="AI39" s="74">
        <v>48580</v>
      </c>
      <c r="AJ39" s="74">
        <v>4434</v>
      </c>
      <c r="AK39" s="74">
        <v>8</v>
      </c>
      <c r="AL39" s="74">
        <v>256</v>
      </c>
      <c r="AM39" s="74">
        <v>9291</v>
      </c>
      <c r="AN39" s="74">
        <v>46036</v>
      </c>
      <c r="AO39" s="74">
        <v>4586</v>
      </c>
      <c r="AP39" s="74">
        <v>224</v>
      </c>
      <c r="AQ39" s="74">
        <v>9520</v>
      </c>
      <c r="AR39" s="74">
        <v>48818</v>
      </c>
      <c r="AS39" s="74">
        <v>4487</v>
      </c>
      <c r="AT39" s="74">
        <v>10</v>
      </c>
      <c r="AU39" s="74">
        <v>0</v>
      </c>
      <c r="AV39" s="74">
        <v>0</v>
      </c>
      <c r="AW39" s="74">
        <v>0</v>
      </c>
      <c r="AX39" s="74">
        <v>0</v>
      </c>
      <c r="AY39" s="74">
        <v>0</v>
      </c>
      <c r="AZ39" s="74">
        <v>0</v>
      </c>
      <c r="BA39" s="74">
        <v>0</v>
      </c>
      <c r="BB39" s="74">
        <v>0</v>
      </c>
      <c r="BC39" s="74">
        <v>0</v>
      </c>
      <c r="BD39" s="74">
        <v>0</v>
      </c>
      <c r="BE39" s="74">
        <v>0</v>
      </c>
      <c r="BF39" s="74">
        <v>0</v>
      </c>
      <c r="BG39" s="74">
        <v>0</v>
      </c>
      <c r="BH39" s="74">
        <v>0</v>
      </c>
      <c r="BI39" s="74">
        <v>0</v>
      </c>
      <c r="BJ39" s="74">
        <v>0</v>
      </c>
      <c r="BK39" s="74">
        <v>0</v>
      </c>
      <c r="BL39" s="74">
        <v>0</v>
      </c>
      <c r="BM39" s="74">
        <v>0</v>
      </c>
      <c r="BN39" s="74">
        <v>0</v>
      </c>
      <c r="BO39" s="74">
        <v>0</v>
      </c>
      <c r="BP39" s="74">
        <v>0</v>
      </c>
      <c r="BQ39" s="74">
        <v>0</v>
      </c>
      <c r="BR39" s="74">
        <v>0</v>
      </c>
      <c r="BS39" s="74">
        <v>0</v>
      </c>
      <c r="BT39" s="74">
        <v>0</v>
      </c>
      <c r="BU39" s="74">
        <v>0</v>
      </c>
      <c r="BV39" s="74">
        <v>0</v>
      </c>
      <c r="BW39" s="74">
        <v>0</v>
      </c>
      <c r="BX39" s="74">
        <v>0</v>
      </c>
      <c r="BY39" s="74">
        <v>0</v>
      </c>
      <c r="BZ39" s="74">
        <v>0</v>
      </c>
      <c r="CA39" s="74">
        <v>0</v>
      </c>
      <c r="CB39" s="74">
        <v>0</v>
      </c>
      <c r="CC39" s="74">
        <v>0</v>
      </c>
      <c r="CD39" s="74">
        <v>0</v>
      </c>
      <c r="CE39" s="74">
        <v>0</v>
      </c>
      <c r="CF39" s="74">
        <v>0</v>
      </c>
      <c r="CG39" s="74">
        <v>0</v>
      </c>
      <c r="CH39" s="74">
        <v>0</v>
      </c>
      <c r="CI39" s="74">
        <v>0</v>
      </c>
      <c r="CJ39" s="74">
        <v>0</v>
      </c>
      <c r="CK39" s="74">
        <v>0</v>
      </c>
      <c r="CL39" s="74">
        <v>0</v>
      </c>
      <c r="CM39" s="74">
        <v>0</v>
      </c>
      <c r="CN39" s="74">
        <v>0</v>
      </c>
      <c r="CO39" s="74">
        <v>0</v>
      </c>
      <c r="CP39" s="74">
        <v>0</v>
      </c>
      <c r="CQ39" s="74">
        <v>0</v>
      </c>
      <c r="CR39" s="74">
        <v>0</v>
      </c>
      <c r="CS39" s="74">
        <v>0</v>
      </c>
      <c r="CT39" s="74">
        <v>0</v>
      </c>
      <c r="CU39" s="74">
        <v>0</v>
      </c>
      <c r="CV39" s="74">
        <v>0</v>
      </c>
      <c r="CW39" s="74">
        <v>0</v>
      </c>
      <c r="CX39" s="74">
        <v>0</v>
      </c>
      <c r="CY39" s="74">
        <v>0</v>
      </c>
      <c r="CZ39" s="74">
        <v>0</v>
      </c>
      <c r="DA39" s="74">
        <v>0</v>
      </c>
      <c r="DB39" s="74">
        <v>0</v>
      </c>
      <c r="DC39" s="74">
        <v>0</v>
      </c>
      <c r="DD39" s="74">
        <v>0</v>
      </c>
      <c r="DE39" s="74">
        <v>0</v>
      </c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72"/>
      <c r="EO39" s="72"/>
      <c r="EP39" s="72"/>
      <c r="EQ39" s="72"/>
      <c r="ER39" s="72"/>
      <c r="ES39" s="72"/>
      <c r="ET39" s="72"/>
      <c r="EU39" s="72"/>
      <c r="EV39" s="72"/>
      <c r="EW39" s="72"/>
      <c r="EX39" s="72"/>
      <c r="EY39" s="72"/>
      <c r="EZ39" s="72"/>
      <c r="FA39" s="72"/>
      <c r="FB39" s="72"/>
      <c r="FC39" s="72"/>
      <c r="FD39" s="72"/>
      <c r="FE39" s="72"/>
      <c r="FF39" s="72"/>
      <c r="FG39" s="72"/>
      <c r="FH39" s="72"/>
      <c r="FI39" s="72"/>
      <c r="FJ39" s="72"/>
      <c r="FK39" s="72"/>
      <c r="FL39" s="72"/>
      <c r="FM39" s="72"/>
      <c r="FN39" s="72"/>
      <c r="FO39" s="72"/>
      <c r="FP39" s="72"/>
      <c r="FQ39" s="72"/>
      <c r="FR39" s="72"/>
      <c r="FS39" s="72"/>
      <c r="FT39" s="72"/>
      <c r="FU39" s="72"/>
    </row>
    <row r="40" spans="1:177" x14ac:dyDescent="0.25">
      <c r="A40" s="73" t="s">
        <v>33</v>
      </c>
      <c r="B40" s="74">
        <v>73</v>
      </c>
      <c r="C40" s="74">
        <v>5302</v>
      </c>
      <c r="D40" s="74">
        <v>28644</v>
      </c>
      <c r="E40" s="74">
        <v>1885</v>
      </c>
      <c r="F40" s="74">
        <v>58</v>
      </c>
      <c r="G40" s="74">
        <v>5067</v>
      </c>
      <c r="H40" s="74">
        <v>24780</v>
      </c>
      <c r="I40" s="74">
        <v>1521</v>
      </c>
      <c r="J40" s="74">
        <v>10</v>
      </c>
      <c r="K40" s="74">
        <v>84</v>
      </c>
      <c r="L40" s="74">
        <v>5110</v>
      </c>
      <c r="M40" s="74">
        <v>26696</v>
      </c>
      <c r="N40" s="74">
        <v>1757</v>
      </c>
      <c r="O40" s="74">
        <v>61</v>
      </c>
      <c r="P40" s="74">
        <v>5024</v>
      </c>
      <c r="Q40" s="74">
        <v>25102</v>
      </c>
      <c r="R40" s="74">
        <v>1533</v>
      </c>
      <c r="S40" s="74">
        <v>6</v>
      </c>
      <c r="T40" s="74">
        <v>89</v>
      </c>
      <c r="U40" s="74">
        <v>5149</v>
      </c>
      <c r="V40" s="74">
        <v>26924</v>
      </c>
      <c r="W40" s="74">
        <v>1770</v>
      </c>
      <c r="X40" s="74">
        <v>54</v>
      </c>
      <c r="Y40" s="74">
        <v>5139</v>
      </c>
      <c r="Z40" s="74">
        <v>25350</v>
      </c>
      <c r="AA40" s="74">
        <v>1576</v>
      </c>
      <c r="AB40" s="74">
        <v>7</v>
      </c>
      <c r="AC40" s="74">
        <v>99</v>
      </c>
      <c r="AD40" s="74">
        <v>5176</v>
      </c>
      <c r="AE40" s="74">
        <v>26817</v>
      </c>
      <c r="AF40" s="74">
        <v>1755</v>
      </c>
      <c r="AG40" s="74">
        <v>57</v>
      </c>
      <c r="AH40" s="74">
        <v>5217</v>
      </c>
      <c r="AI40" s="74">
        <v>25184</v>
      </c>
      <c r="AJ40" s="74">
        <v>1589</v>
      </c>
      <c r="AK40" s="74">
        <v>5</v>
      </c>
      <c r="AL40" s="74">
        <v>109</v>
      </c>
      <c r="AM40" s="74">
        <v>5220</v>
      </c>
      <c r="AN40" s="74">
        <v>27138</v>
      </c>
      <c r="AO40" s="74">
        <v>1826</v>
      </c>
      <c r="AP40" s="74">
        <v>60</v>
      </c>
      <c r="AQ40" s="74">
        <v>5338</v>
      </c>
      <c r="AR40" s="74">
        <v>25499</v>
      </c>
      <c r="AS40" s="74">
        <v>1614</v>
      </c>
      <c r="AT40" s="74">
        <v>6</v>
      </c>
      <c r="AU40" s="74">
        <v>0</v>
      </c>
      <c r="AV40" s="74">
        <v>0</v>
      </c>
      <c r="AW40" s="74">
        <v>0</v>
      </c>
      <c r="AX40" s="74">
        <v>0</v>
      </c>
      <c r="AY40" s="74">
        <v>0</v>
      </c>
      <c r="AZ40" s="74">
        <v>0</v>
      </c>
      <c r="BA40" s="74">
        <v>0</v>
      </c>
      <c r="BB40" s="74">
        <v>0</v>
      </c>
      <c r="BC40" s="74">
        <v>0</v>
      </c>
      <c r="BD40" s="74">
        <v>0</v>
      </c>
      <c r="BE40" s="74">
        <v>0</v>
      </c>
      <c r="BF40" s="74">
        <v>0</v>
      </c>
      <c r="BG40" s="74">
        <v>0</v>
      </c>
      <c r="BH40" s="74">
        <v>0</v>
      </c>
      <c r="BI40" s="74">
        <v>0</v>
      </c>
      <c r="BJ40" s="74">
        <v>0</v>
      </c>
      <c r="BK40" s="74">
        <v>0</v>
      </c>
      <c r="BL40" s="74">
        <v>0</v>
      </c>
      <c r="BM40" s="74">
        <v>0</v>
      </c>
      <c r="BN40" s="74">
        <v>0</v>
      </c>
      <c r="BO40" s="74">
        <v>0</v>
      </c>
      <c r="BP40" s="74">
        <v>0</v>
      </c>
      <c r="BQ40" s="74">
        <v>0</v>
      </c>
      <c r="BR40" s="74">
        <v>0</v>
      </c>
      <c r="BS40" s="74">
        <v>0</v>
      </c>
      <c r="BT40" s="74">
        <v>0</v>
      </c>
      <c r="BU40" s="74">
        <v>0</v>
      </c>
      <c r="BV40" s="74">
        <v>0</v>
      </c>
      <c r="BW40" s="74">
        <v>0</v>
      </c>
      <c r="BX40" s="74">
        <v>0</v>
      </c>
      <c r="BY40" s="74">
        <v>0</v>
      </c>
      <c r="BZ40" s="74">
        <v>0</v>
      </c>
      <c r="CA40" s="74">
        <v>0</v>
      </c>
      <c r="CB40" s="74">
        <v>0</v>
      </c>
      <c r="CC40" s="74">
        <v>0</v>
      </c>
      <c r="CD40" s="74">
        <v>0</v>
      </c>
      <c r="CE40" s="74">
        <v>0</v>
      </c>
      <c r="CF40" s="74">
        <v>0</v>
      </c>
      <c r="CG40" s="74">
        <v>0</v>
      </c>
      <c r="CH40" s="74">
        <v>0</v>
      </c>
      <c r="CI40" s="74">
        <v>0</v>
      </c>
      <c r="CJ40" s="74">
        <v>0</v>
      </c>
      <c r="CK40" s="74">
        <v>0</v>
      </c>
      <c r="CL40" s="74">
        <v>0</v>
      </c>
      <c r="CM40" s="74">
        <v>0</v>
      </c>
      <c r="CN40" s="74">
        <v>0</v>
      </c>
      <c r="CO40" s="74">
        <v>0</v>
      </c>
      <c r="CP40" s="74">
        <v>0</v>
      </c>
      <c r="CQ40" s="74">
        <v>0</v>
      </c>
      <c r="CR40" s="74">
        <v>0</v>
      </c>
      <c r="CS40" s="74">
        <v>0</v>
      </c>
      <c r="CT40" s="74">
        <v>0</v>
      </c>
      <c r="CU40" s="74">
        <v>0</v>
      </c>
      <c r="CV40" s="74">
        <v>0</v>
      </c>
      <c r="CW40" s="74">
        <v>0</v>
      </c>
      <c r="CX40" s="74">
        <v>0</v>
      </c>
      <c r="CY40" s="74">
        <v>0</v>
      </c>
      <c r="CZ40" s="74">
        <v>0</v>
      </c>
      <c r="DA40" s="74">
        <v>0</v>
      </c>
      <c r="DB40" s="74">
        <v>0</v>
      </c>
      <c r="DC40" s="74">
        <v>0</v>
      </c>
      <c r="DD40" s="74">
        <v>0</v>
      </c>
      <c r="DE40" s="74">
        <v>0</v>
      </c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2"/>
      <c r="EP40" s="72"/>
      <c r="EQ40" s="72"/>
      <c r="ER40" s="72"/>
      <c r="ES40" s="72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2"/>
      <c r="FK40" s="72"/>
      <c r="FL40" s="72"/>
      <c r="FM40" s="72"/>
      <c r="FN40" s="72"/>
      <c r="FO40" s="72"/>
      <c r="FP40" s="72"/>
      <c r="FQ40" s="72"/>
      <c r="FR40" s="72"/>
      <c r="FS40" s="72"/>
      <c r="FT40" s="72"/>
      <c r="FU40" s="72"/>
    </row>
    <row r="41" spans="1:177" x14ac:dyDescent="0.25">
      <c r="A41" s="73" t="s">
        <v>34</v>
      </c>
      <c r="B41" s="74">
        <v>212</v>
      </c>
      <c r="C41" s="74">
        <v>8252</v>
      </c>
      <c r="D41" s="74">
        <v>36642</v>
      </c>
      <c r="E41" s="74">
        <v>3695</v>
      </c>
      <c r="F41" s="74">
        <v>232</v>
      </c>
      <c r="G41" s="74">
        <v>7968</v>
      </c>
      <c r="H41" s="74">
        <v>35428</v>
      </c>
      <c r="I41" s="74">
        <v>3246</v>
      </c>
      <c r="J41" s="74">
        <v>14</v>
      </c>
      <c r="K41" s="74">
        <v>231</v>
      </c>
      <c r="L41" s="74">
        <v>7711</v>
      </c>
      <c r="M41" s="74">
        <v>33395</v>
      </c>
      <c r="N41" s="74">
        <v>3399</v>
      </c>
      <c r="O41" s="74">
        <v>242</v>
      </c>
      <c r="P41" s="74">
        <v>7548</v>
      </c>
      <c r="Q41" s="74">
        <v>34277</v>
      </c>
      <c r="R41" s="74">
        <v>3185</v>
      </c>
      <c r="S41" s="74">
        <v>7</v>
      </c>
      <c r="T41" s="74">
        <v>271</v>
      </c>
      <c r="U41" s="74">
        <v>7740</v>
      </c>
      <c r="V41" s="74">
        <v>32826</v>
      </c>
      <c r="W41" s="74">
        <v>3320</v>
      </c>
      <c r="X41" s="74">
        <v>277</v>
      </c>
      <c r="Y41" s="74">
        <v>7617</v>
      </c>
      <c r="Z41" s="74">
        <v>33863</v>
      </c>
      <c r="AA41" s="74">
        <v>3191</v>
      </c>
      <c r="AB41" s="74">
        <v>7</v>
      </c>
      <c r="AC41" s="74">
        <v>271</v>
      </c>
      <c r="AD41" s="74">
        <v>7803</v>
      </c>
      <c r="AE41" s="74">
        <v>32979</v>
      </c>
      <c r="AF41" s="74">
        <v>3425</v>
      </c>
      <c r="AG41" s="74">
        <v>289</v>
      </c>
      <c r="AH41" s="74">
        <v>7758</v>
      </c>
      <c r="AI41" s="74">
        <v>34094</v>
      </c>
      <c r="AJ41" s="74">
        <v>3260</v>
      </c>
      <c r="AK41" s="74">
        <v>8</v>
      </c>
      <c r="AL41" s="74">
        <v>300</v>
      </c>
      <c r="AM41" s="74">
        <v>8045</v>
      </c>
      <c r="AN41" s="74">
        <v>33837</v>
      </c>
      <c r="AO41" s="74">
        <v>3513</v>
      </c>
      <c r="AP41" s="74">
        <v>300</v>
      </c>
      <c r="AQ41" s="74">
        <v>7998</v>
      </c>
      <c r="AR41" s="74">
        <v>34984</v>
      </c>
      <c r="AS41" s="74">
        <v>3368</v>
      </c>
      <c r="AT41" s="74">
        <v>9</v>
      </c>
      <c r="AU41" s="74">
        <v>0</v>
      </c>
      <c r="AV41" s="74">
        <v>0</v>
      </c>
      <c r="AW41" s="74">
        <v>0</v>
      </c>
      <c r="AX41" s="74">
        <v>0</v>
      </c>
      <c r="AY41" s="74">
        <v>0</v>
      </c>
      <c r="AZ41" s="74">
        <v>0</v>
      </c>
      <c r="BA41" s="74">
        <v>0</v>
      </c>
      <c r="BB41" s="74">
        <v>0</v>
      </c>
      <c r="BC41" s="74">
        <v>0</v>
      </c>
      <c r="BD41" s="74">
        <v>0</v>
      </c>
      <c r="BE41" s="74">
        <v>0</v>
      </c>
      <c r="BF41" s="74">
        <v>0</v>
      </c>
      <c r="BG41" s="74">
        <v>0</v>
      </c>
      <c r="BH41" s="74">
        <v>0</v>
      </c>
      <c r="BI41" s="74">
        <v>0</v>
      </c>
      <c r="BJ41" s="74">
        <v>0</v>
      </c>
      <c r="BK41" s="74">
        <v>0</v>
      </c>
      <c r="BL41" s="74">
        <v>0</v>
      </c>
      <c r="BM41" s="74">
        <v>0</v>
      </c>
      <c r="BN41" s="74">
        <v>0</v>
      </c>
      <c r="BO41" s="74">
        <v>0</v>
      </c>
      <c r="BP41" s="74">
        <v>0</v>
      </c>
      <c r="BQ41" s="74">
        <v>0</v>
      </c>
      <c r="BR41" s="74">
        <v>0</v>
      </c>
      <c r="BS41" s="74">
        <v>0</v>
      </c>
      <c r="BT41" s="74">
        <v>0</v>
      </c>
      <c r="BU41" s="74">
        <v>0</v>
      </c>
      <c r="BV41" s="74">
        <v>0</v>
      </c>
      <c r="BW41" s="74">
        <v>0</v>
      </c>
      <c r="BX41" s="74">
        <v>0</v>
      </c>
      <c r="BY41" s="74">
        <v>0</v>
      </c>
      <c r="BZ41" s="74">
        <v>0</v>
      </c>
      <c r="CA41" s="74">
        <v>0</v>
      </c>
      <c r="CB41" s="74">
        <v>0</v>
      </c>
      <c r="CC41" s="74">
        <v>0</v>
      </c>
      <c r="CD41" s="74">
        <v>0</v>
      </c>
      <c r="CE41" s="74">
        <v>0</v>
      </c>
      <c r="CF41" s="74">
        <v>0</v>
      </c>
      <c r="CG41" s="74">
        <v>0</v>
      </c>
      <c r="CH41" s="74">
        <v>0</v>
      </c>
      <c r="CI41" s="74">
        <v>0</v>
      </c>
      <c r="CJ41" s="74">
        <v>0</v>
      </c>
      <c r="CK41" s="74">
        <v>0</v>
      </c>
      <c r="CL41" s="74">
        <v>0</v>
      </c>
      <c r="CM41" s="74">
        <v>0</v>
      </c>
      <c r="CN41" s="74">
        <v>0</v>
      </c>
      <c r="CO41" s="74">
        <v>0</v>
      </c>
      <c r="CP41" s="74">
        <v>0</v>
      </c>
      <c r="CQ41" s="74">
        <v>0</v>
      </c>
      <c r="CR41" s="74">
        <v>0</v>
      </c>
      <c r="CS41" s="74">
        <v>0</v>
      </c>
      <c r="CT41" s="74">
        <v>0</v>
      </c>
      <c r="CU41" s="74">
        <v>0</v>
      </c>
      <c r="CV41" s="74">
        <v>0</v>
      </c>
      <c r="CW41" s="74">
        <v>0</v>
      </c>
      <c r="CX41" s="74">
        <v>0</v>
      </c>
      <c r="CY41" s="74">
        <v>0</v>
      </c>
      <c r="CZ41" s="74">
        <v>0</v>
      </c>
      <c r="DA41" s="74">
        <v>0</v>
      </c>
      <c r="DB41" s="74">
        <v>0</v>
      </c>
      <c r="DC41" s="74">
        <v>0</v>
      </c>
      <c r="DD41" s="74">
        <v>0</v>
      </c>
      <c r="DE41" s="74">
        <v>0</v>
      </c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/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2"/>
      <c r="FK41" s="72"/>
      <c r="FL41" s="72"/>
      <c r="FM41" s="72"/>
      <c r="FN41" s="72"/>
      <c r="FO41" s="72"/>
      <c r="FP41" s="72"/>
      <c r="FQ41" s="72"/>
      <c r="FR41" s="72"/>
      <c r="FS41" s="72"/>
      <c r="FT41" s="72"/>
      <c r="FU41" s="72"/>
    </row>
    <row r="42" spans="1:177" x14ac:dyDescent="0.25">
      <c r="A42" s="73" t="s">
        <v>35</v>
      </c>
      <c r="B42" s="74">
        <v>41</v>
      </c>
      <c r="C42" s="74">
        <v>2468</v>
      </c>
      <c r="D42" s="74">
        <v>13041</v>
      </c>
      <c r="E42" s="74">
        <v>1105</v>
      </c>
      <c r="F42" s="74">
        <v>41</v>
      </c>
      <c r="G42" s="74">
        <v>2740</v>
      </c>
      <c r="H42" s="74">
        <v>12849</v>
      </c>
      <c r="I42" s="74">
        <v>1899</v>
      </c>
      <c r="J42" s="74">
        <v>2</v>
      </c>
      <c r="K42" s="74">
        <v>40</v>
      </c>
      <c r="L42" s="74">
        <v>2434</v>
      </c>
      <c r="M42" s="74">
        <v>12524</v>
      </c>
      <c r="N42" s="74">
        <v>1083</v>
      </c>
      <c r="O42" s="74">
        <v>48</v>
      </c>
      <c r="P42" s="74">
        <v>2734</v>
      </c>
      <c r="Q42" s="74">
        <v>12875</v>
      </c>
      <c r="R42" s="74">
        <v>1917</v>
      </c>
      <c r="S42" s="74">
        <v>1</v>
      </c>
      <c r="T42" s="74">
        <v>39</v>
      </c>
      <c r="U42" s="74">
        <v>2500</v>
      </c>
      <c r="V42" s="74">
        <v>12768</v>
      </c>
      <c r="W42" s="74">
        <v>1112</v>
      </c>
      <c r="X42" s="74">
        <v>46</v>
      </c>
      <c r="Y42" s="74">
        <v>2798</v>
      </c>
      <c r="Z42" s="74">
        <v>13071</v>
      </c>
      <c r="AA42" s="74">
        <v>1912</v>
      </c>
      <c r="AB42" s="74">
        <v>1</v>
      </c>
      <c r="AC42" s="74">
        <v>40</v>
      </c>
      <c r="AD42" s="74">
        <v>2497</v>
      </c>
      <c r="AE42" s="74">
        <v>12768</v>
      </c>
      <c r="AF42" s="74">
        <v>1123</v>
      </c>
      <c r="AG42" s="74">
        <v>47</v>
      </c>
      <c r="AH42" s="74">
        <v>2801</v>
      </c>
      <c r="AI42" s="74">
        <v>13024</v>
      </c>
      <c r="AJ42" s="74">
        <v>1893</v>
      </c>
      <c r="AK42" s="74">
        <v>1</v>
      </c>
      <c r="AL42" s="74">
        <v>45</v>
      </c>
      <c r="AM42" s="74">
        <v>2504</v>
      </c>
      <c r="AN42" s="74">
        <v>13078</v>
      </c>
      <c r="AO42" s="74">
        <v>1141</v>
      </c>
      <c r="AP42" s="74">
        <v>49</v>
      </c>
      <c r="AQ42" s="74">
        <v>2837</v>
      </c>
      <c r="AR42" s="74">
        <v>13302</v>
      </c>
      <c r="AS42" s="74">
        <v>1925</v>
      </c>
      <c r="AT42" s="74">
        <v>1</v>
      </c>
      <c r="AU42" s="74">
        <v>0</v>
      </c>
      <c r="AV42" s="74">
        <v>0</v>
      </c>
      <c r="AW42" s="74">
        <v>0</v>
      </c>
      <c r="AX42" s="74">
        <v>0</v>
      </c>
      <c r="AY42" s="74">
        <v>0</v>
      </c>
      <c r="AZ42" s="74">
        <v>0</v>
      </c>
      <c r="BA42" s="74">
        <v>0</v>
      </c>
      <c r="BB42" s="74">
        <v>0</v>
      </c>
      <c r="BC42" s="74">
        <v>0</v>
      </c>
      <c r="BD42" s="74">
        <v>0</v>
      </c>
      <c r="BE42" s="74">
        <v>0</v>
      </c>
      <c r="BF42" s="74">
        <v>0</v>
      </c>
      <c r="BG42" s="74">
        <v>0</v>
      </c>
      <c r="BH42" s="74">
        <v>0</v>
      </c>
      <c r="BI42" s="74">
        <v>0</v>
      </c>
      <c r="BJ42" s="74">
        <v>0</v>
      </c>
      <c r="BK42" s="74">
        <v>0</v>
      </c>
      <c r="BL42" s="74">
        <v>0</v>
      </c>
      <c r="BM42" s="74">
        <v>0</v>
      </c>
      <c r="BN42" s="74">
        <v>0</v>
      </c>
      <c r="BO42" s="74">
        <v>0</v>
      </c>
      <c r="BP42" s="74">
        <v>0</v>
      </c>
      <c r="BQ42" s="74">
        <v>0</v>
      </c>
      <c r="BR42" s="74">
        <v>0</v>
      </c>
      <c r="BS42" s="74">
        <v>0</v>
      </c>
      <c r="BT42" s="74">
        <v>0</v>
      </c>
      <c r="BU42" s="74">
        <v>0</v>
      </c>
      <c r="BV42" s="74">
        <v>0</v>
      </c>
      <c r="BW42" s="74">
        <v>0</v>
      </c>
      <c r="BX42" s="74">
        <v>0</v>
      </c>
      <c r="BY42" s="74">
        <v>0</v>
      </c>
      <c r="BZ42" s="74">
        <v>0</v>
      </c>
      <c r="CA42" s="74">
        <v>0</v>
      </c>
      <c r="CB42" s="74">
        <v>0</v>
      </c>
      <c r="CC42" s="74">
        <v>0</v>
      </c>
      <c r="CD42" s="74">
        <v>0</v>
      </c>
      <c r="CE42" s="74">
        <v>0</v>
      </c>
      <c r="CF42" s="74">
        <v>0</v>
      </c>
      <c r="CG42" s="74">
        <v>0</v>
      </c>
      <c r="CH42" s="74">
        <v>0</v>
      </c>
      <c r="CI42" s="74">
        <v>0</v>
      </c>
      <c r="CJ42" s="74">
        <v>0</v>
      </c>
      <c r="CK42" s="74">
        <v>0</v>
      </c>
      <c r="CL42" s="74">
        <v>0</v>
      </c>
      <c r="CM42" s="74">
        <v>0</v>
      </c>
      <c r="CN42" s="74">
        <v>0</v>
      </c>
      <c r="CO42" s="74">
        <v>0</v>
      </c>
      <c r="CP42" s="74">
        <v>0</v>
      </c>
      <c r="CQ42" s="74">
        <v>0</v>
      </c>
      <c r="CR42" s="74">
        <v>0</v>
      </c>
      <c r="CS42" s="74">
        <v>0</v>
      </c>
      <c r="CT42" s="74">
        <v>0</v>
      </c>
      <c r="CU42" s="74">
        <v>0</v>
      </c>
      <c r="CV42" s="74">
        <v>0</v>
      </c>
      <c r="CW42" s="74">
        <v>0</v>
      </c>
      <c r="CX42" s="74">
        <v>0</v>
      </c>
      <c r="CY42" s="74">
        <v>0</v>
      </c>
      <c r="CZ42" s="74">
        <v>0</v>
      </c>
      <c r="DA42" s="74">
        <v>0</v>
      </c>
      <c r="DB42" s="74">
        <v>0</v>
      </c>
      <c r="DC42" s="74">
        <v>0</v>
      </c>
      <c r="DD42" s="74">
        <v>0</v>
      </c>
      <c r="DE42" s="74">
        <v>0</v>
      </c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  <c r="EG42" s="72"/>
      <c r="EH42" s="72"/>
      <c r="EI42" s="72"/>
      <c r="EJ42" s="72"/>
      <c r="EK42" s="72"/>
      <c r="EL42" s="72"/>
      <c r="EM42" s="72"/>
      <c r="EN42" s="72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72"/>
      <c r="FG42" s="72"/>
      <c r="FH42" s="72"/>
      <c r="FI42" s="72"/>
      <c r="FJ42" s="72"/>
      <c r="FK42" s="72"/>
      <c r="FL42" s="72"/>
      <c r="FM42" s="72"/>
      <c r="FN42" s="72"/>
      <c r="FO42" s="72"/>
      <c r="FP42" s="72"/>
      <c r="FQ42" s="72"/>
      <c r="FR42" s="72"/>
      <c r="FS42" s="72"/>
      <c r="FT42" s="72"/>
      <c r="FU42" s="72"/>
    </row>
    <row r="43" spans="1:177" x14ac:dyDescent="0.25">
      <c r="A43" s="73" t="s">
        <v>36</v>
      </c>
      <c r="B43" s="74">
        <v>386</v>
      </c>
      <c r="C43" s="74">
        <v>15839</v>
      </c>
      <c r="D43" s="74">
        <v>83898</v>
      </c>
      <c r="E43" s="74">
        <v>6874</v>
      </c>
      <c r="F43" s="74">
        <v>372</v>
      </c>
      <c r="G43" s="74">
        <v>16036</v>
      </c>
      <c r="H43" s="74">
        <v>90073</v>
      </c>
      <c r="I43" s="74">
        <v>6333</v>
      </c>
      <c r="J43" s="74">
        <v>29</v>
      </c>
      <c r="K43" s="74">
        <v>399</v>
      </c>
      <c r="L43" s="74">
        <v>15042</v>
      </c>
      <c r="M43" s="74">
        <v>78616</v>
      </c>
      <c r="N43" s="74">
        <v>6567</v>
      </c>
      <c r="O43" s="74">
        <v>386</v>
      </c>
      <c r="P43" s="74">
        <v>15606</v>
      </c>
      <c r="Q43" s="74">
        <v>89957</v>
      </c>
      <c r="R43" s="74">
        <v>6390</v>
      </c>
      <c r="S43" s="74">
        <v>24</v>
      </c>
      <c r="T43" s="74">
        <v>394</v>
      </c>
      <c r="U43" s="74">
        <v>15026</v>
      </c>
      <c r="V43" s="74">
        <v>78672</v>
      </c>
      <c r="W43" s="74">
        <v>6609</v>
      </c>
      <c r="X43" s="74">
        <v>369</v>
      </c>
      <c r="Y43" s="74">
        <v>15614</v>
      </c>
      <c r="Z43" s="74">
        <v>90255</v>
      </c>
      <c r="AA43" s="74">
        <v>6447</v>
      </c>
      <c r="AB43" s="74">
        <v>24</v>
      </c>
      <c r="AC43" s="74">
        <v>369</v>
      </c>
      <c r="AD43" s="74">
        <v>15081</v>
      </c>
      <c r="AE43" s="74">
        <v>78973</v>
      </c>
      <c r="AF43" s="74">
        <v>6623</v>
      </c>
      <c r="AG43" s="74">
        <v>375</v>
      </c>
      <c r="AH43" s="74">
        <v>15835</v>
      </c>
      <c r="AI43" s="74">
        <v>90396</v>
      </c>
      <c r="AJ43" s="74">
        <v>6500</v>
      </c>
      <c r="AK43" s="74">
        <v>23</v>
      </c>
      <c r="AL43" s="74">
        <v>383</v>
      </c>
      <c r="AM43" s="74">
        <v>15351</v>
      </c>
      <c r="AN43" s="74">
        <v>80767</v>
      </c>
      <c r="AO43" s="74">
        <v>6780</v>
      </c>
      <c r="AP43" s="74">
        <v>395</v>
      </c>
      <c r="AQ43" s="74">
        <v>16084</v>
      </c>
      <c r="AR43" s="74">
        <v>92050</v>
      </c>
      <c r="AS43" s="74">
        <v>6724</v>
      </c>
      <c r="AT43" s="74">
        <v>22</v>
      </c>
      <c r="AU43" s="74">
        <v>0</v>
      </c>
      <c r="AV43" s="74">
        <v>0</v>
      </c>
      <c r="AW43" s="74">
        <v>0</v>
      </c>
      <c r="AX43" s="74">
        <v>0</v>
      </c>
      <c r="AY43" s="74">
        <v>0</v>
      </c>
      <c r="AZ43" s="74">
        <v>0</v>
      </c>
      <c r="BA43" s="74">
        <v>0</v>
      </c>
      <c r="BB43" s="74">
        <v>0</v>
      </c>
      <c r="BC43" s="74">
        <v>0</v>
      </c>
      <c r="BD43" s="74">
        <v>0</v>
      </c>
      <c r="BE43" s="74">
        <v>0</v>
      </c>
      <c r="BF43" s="74">
        <v>0</v>
      </c>
      <c r="BG43" s="74">
        <v>0</v>
      </c>
      <c r="BH43" s="74">
        <v>0</v>
      </c>
      <c r="BI43" s="74">
        <v>0</v>
      </c>
      <c r="BJ43" s="74">
        <v>0</v>
      </c>
      <c r="BK43" s="74">
        <v>0</v>
      </c>
      <c r="BL43" s="74">
        <v>0</v>
      </c>
      <c r="BM43" s="74">
        <v>0</v>
      </c>
      <c r="BN43" s="74">
        <v>0</v>
      </c>
      <c r="BO43" s="74">
        <v>0</v>
      </c>
      <c r="BP43" s="74">
        <v>0</v>
      </c>
      <c r="BQ43" s="74">
        <v>0</v>
      </c>
      <c r="BR43" s="74">
        <v>0</v>
      </c>
      <c r="BS43" s="74">
        <v>0</v>
      </c>
      <c r="BT43" s="74">
        <v>0</v>
      </c>
      <c r="BU43" s="74">
        <v>0</v>
      </c>
      <c r="BV43" s="74">
        <v>0</v>
      </c>
      <c r="BW43" s="74">
        <v>0</v>
      </c>
      <c r="BX43" s="74">
        <v>0</v>
      </c>
      <c r="BY43" s="74">
        <v>0</v>
      </c>
      <c r="BZ43" s="74">
        <v>0</v>
      </c>
      <c r="CA43" s="74">
        <v>0</v>
      </c>
      <c r="CB43" s="74">
        <v>0</v>
      </c>
      <c r="CC43" s="74">
        <v>0</v>
      </c>
      <c r="CD43" s="74">
        <v>0</v>
      </c>
      <c r="CE43" s="74">
        <v>0</v>
      </c>
      <c r="CF43" s="74">
        <v>0</v>
      </c>
      <c r="CG43" s="74">
        <v>0</v>
      </c>
      <c r="CH43" s="74">
        <v>0</v>
      </c>
      <c r="CI43" s="74">
        <v>0</v>
      </c>
      <c r="CJ43" s="74">
        <v>0</v>
      </c>
      <c r="CK43" s="74">
        <v>0</v>
      </c>
      <c r="CL43" s="74">
        <v>0</v>
      </c>
      <c r="CM43" s="74">
        <v>0</v>
      </c>
      <c r="CN43" s="74">
        <v>0</v>
      </c>
      <c r="CO43" s="74">
        <v>0</v>
      </c>
      <c r="CP43" s="74">
        <v>0</v>
      </c>
      <c r="CQ43" s="74">
        <v>0</v>
      </c>
      <c r="CR43" s="74">
        <v>0</v>
      </c>
      <c r="CS43" s="74">
        <v>0</v>
      </c>
      <c r="CT43" s="74">
        <v>0</v>
      </c>
      <c r="CU43" s="74">
        <v>0</v>
      </c>
      <c r="CV43" s="74">
        <v>0</v>
      </c>
      <c r="CW43" s="74">
        <v>0</v>
      </c>
      <c r="CX43" s="74">
        <v>0</v>
      </c>
      <c r="CY43" s="74">
        <v>0</v>
      </c>
      <c r="CZ43" s="74">
        <v>0</v>
      </c>
      <c r="DA43" s="74">
        <v>0</v>
      </c>
      <c r="DB43" s="74">
        <v>0</v>
      </c>
      <c r="DC43" s="74">
        <v>0</v>
      </c>
      <c r="DD43" s="74">
        <v>0</v>
      </c>
      <c r="DE43" s="74">
        <v>0</v>
      </c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/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2"/>
      <c r="FK43" s="72"/>
      <c r="FL43" s="72"/>
      <c r="FM43" s="72"/>
      <c r="FN43" s="72"/>
      <c r="FO43" s="72"/>
      <c r="FP43" s="72"/>
      <c r="FQ43" s="72"/>
      <c r="FR43" s="72"/>
      <c r="FS43" s="72"/>
      <c r="FT43" s="72"/>
      <c r="FU43" s="72"/>
    </row>
    <row r="44" spans="1:177" x14ac:dyDescent="0.25">
      <c r="A44" s="73" t="s">
        <v>37</v>
      </c>
      <c r="B44" s="74">
        <v>147</v>
      </c>
      <c r="C44" s="74">
        <v>6639</v>
      </c>
      <c r="D44" s="74">
        <v>34163</v>
      </c>
      <c r="E44" s="74">
        <v>3291</v>
      </c>
      <c r="F44" s="74">
        <v>140</v>
      </c>
      <c r="G44" s="74">
        <v>7249</v>
      </c>
      <c r="H44" s="74">
        <v>36208</v>
      </c>
      <c r="I44" s="74">
        <v>3240</v>
      </c>
      <c r="J44" s="74">
        <v>6</v>
      </c>
      <c r="K44" s="74">
        <v>129</v>
      </c>
      <c r="L44" s="74">
        <v>6425</v>
      </c>
      <c r="M44" s="74">
        <v>32128</v>
      </c>
      <c r="N44" s="74">
        <v>3108</v>
      </c>
      <c r="O44" s="74">
        <v>133</v>
      </c>
      <c r="P44" s="74">
        <v>7050</v>
      </c>
      <c r="Q44" s="74">
        <v>35990</v>
      </c>
      <c r="R44" s="74">
        <v>3336</v>
      </c>
      <c r="S44" s="74">
        <v>3</v>
      </c>
      <c r="T44" s="74">
        <v>105</v>
      </c>
      <c r="U44" s="74">
        <v>6186</v>
      </c>
      <c r="V44" s="74">
        <v>31065</v>
      </c>
      <c r="W44" s="74">
        <v>3014</v>
      </c>
      <c r="X44" s="74">
        <v>121</v>
      </c>
      <c r="Y44" s="74">
        <v>6852</v>
      </c>
      <c r="Z44" s="74">
        <v>34398</v>
      </c>
      <c r="AA44" s="74">
        <v>3229</v>
      </c>
      <c r="AB44" s="74">
        <v>2</v>
      </c>
      <c r="AC44" s="74">
        <v>112</v>
      </c>
      <c r="AD44" s="74">
        <v>6328</v>
      </c>
      <c r="AE44" s="74">
        <v>31285</v>
      </c>
      <c r="AF44" s="74">
        <v>3073</v>
      </c>
      <c r="AG44" s="74">
        <v>132</v>
      </c>
      <c r="AH44" s="74">
        <v>6896</v>
      </c>
      <c r="AI44" s="74">
        <v>34759</v>
      </c>
      <c r="AJ44" s="74">
        <v>3313</v>
      </c>
      <c r="AK44" s="74">
        <v>2</v>
      </c>
      <c r="AL44" s="74">
        <v>147</v>
      </c>
      <c r="AM44" s="74">
        <v>6535</v>
      </c>
      <c r="AN44" s="74">
        <v>32306</v>
      </c>
      <c r="AO44" s="74">
        <v>3260</v>
      </c>
      <c r="AP44" s="74">
        <v>143</v>
      </c>
      <c r="AQ44" s="74">
        <v>7130</v>
      </c>
      <c r="AR44" s="74">
        <v>36079</v>
      </c>
      <c r="AS44" s="74">
        <v>3420</v>
      </c>
      <c r="AT44" s="74">
        <v>3</v>
      </c>
      <c r="AU44" s="74">
        <v>0</v>
      </c>
      <c r="AV44" s="74">
        <v>0</v>
      </c>
      <c r="AW44" s="74">
        <v>0</v>
      </c>
      <c r="AX44" s="74">
        <v>0</v>
      </c>
      <c r="AY44" s="74">
        <v>0</v>
      </c>
      <c r="AZ44" s="74">
        <v>0</v>
      </c>
      <c r="BA44" s="74">
        <v>0</v>
      </c>
      <c r="BB44" s="74">
        <v>0</v>
      </c>
      <c r="BC44" s="74">
        <v>0</v>
      </c>
      <c r="BD44" s="74">
        <v>0</v>
      </c>
      <c r="BE44" s="74">
        <v>0</v>
      </c>
      <c r="BF44" s="74">
        <v>0</v>
      </c>
      <c r="BG44" s="74">
        <v>0</v>
      </c>
      <c r="BH44" s="74">
        <v>0</v>
      </c>
      <c r="BI44" s="74">
        <v>0</v>
      </c>
      <c r="BJ44" s="74">
        <v>0</v>
      </c>
      <c r="BK44" s="74">
        <v>0</v>
      </c>
      <c r="BL44" s="74">
        <v>0</v>
      </c>
      <c r="BM44" s="74">
        <v>0</v>
      </c>
      <c r="BN44" s="74">
        <v>0</v>
      </c>
      <c r="BO44" s="74">
        <v>0</v>
      </c>
      <c r="BP44" s="74">
        <v>0</v>
      </c>
      <c r="BQ44" s="74">
        <v>0</v>
      </c>
      <c r="BR44" s="74">
        <v>0</v>
      </c>
      <c r="BS44" s="74">
        <v>0</v>
      </c>
      <c r="BT44" s="74">
        <v>0</v>
      </c>
      <c r="BU44" s="74">
        <v>0</v>
      </c>
      <c r="BV44" s="74">
        <v>0</v>
      </c>
      <c r="BW44" s="74">
        <v>0</v>
      </c>
      <c r="BX44" s="74">
        <v>0</v>
      </c>
      <c r="BY44" s="74">
        <v>0</v>
      </c>
      <c r="BZ44" s="74">
        <v>0</v>
      </c>
      <c r="CA44" s="74">
        <v>0</v>
      </c>
      <c r="CB44" s="74">
        <v>0</v>
      </c>
      <c r="CC44" s="74">
        <v>0</v>
      </c>
      <c r="CD44" s="74">
        <v>0</v>
      </c>
      <c r="CE44" s="74">
        <v>0</v>
      </c>
      <c r="CF44" s="74">
        <v>0</v>
      </c>
      <c r="CG44" s="74">
        <v>0</v>
      </c>
      <c r="CH44" s="74">
        <v>0</v>
      </c>
      <c r="CI44" s="74">
        <v>0</v>
      </c>
      <c r="CJ44" s="74">
        <v>0</v>
      </c>
      <c r="CK44" s="74">
        <v>0</v>
      </c>
      <c r="CL44" s="74">
        <v>0</v>
      </c>
      <c r="CM44" s="74">
        <v>0</v>
      </c>
      <c r="CN44" s="74">
        <v>0</v>
      </c>
      <c r="CO44" s="74">
        <v>0</v>
      </c>
      <c r="CP44" s="74">
        <v>0</v>
      </c>
      <c r="CQ44" s="74">
        <v>0</v>
      </c>
      <c r="CR44" s="74">
        <v>0</v>
      </c>
      <c r="CS44" s="74">
        <v>0</v>
      </c>
      <c r="CT44" s="74">
        <v>0</v>
      </c>
      <c r="CU44" s="74">
        <v>0</v>
      </c>
      <c r="CV44" s="74">
        <v>0</v>
      </c>
      <c r="CW44" s="74">
        <v>0</v>
      </c>
      <c r="CX44" s="74">
        <v>0</v>
      </c>
      <c r="CY44" s="74">
        <v>0</v>
      </c>
      <c r="CZ44" s="74">
        <v>0</v>
      </c>
      <c r="DA44" s="74">
        <v>0</v>
      </c>
      <c r="DB44" s="74">
        <v>0</v>
      </c>
      <c r="DC44" s="74">
        <v>0</v>
      </c>
      <c r="DD44" s="74">
        <v>0</v>
      </c>
      <c r="DE44" s="74">
        <v>0</v>
      </c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</row>
    <row r="45" spans="1:177" x14ac:dyDescent="0.25">
      <c r="A45" s="73" t="s">
        <v>38</v>
      </c>
      <c r="B45" s="74">
        <v>64</v>
      </c>
      <c r="C45" s="74">
        <v>2759</v>
      </c>
      <c r="D45" s="74">
        <v>12219</v>
      </c>
      <c r="E45" s="74">
        <v>1427</v>
      </c>
      <c r="F45" s="74">
        <v>41</v>
      </c>
      <c r="G45" s="74">
        <v>2939</v>
      </c>
      <c r="H45" s="74">
        <v>12513</v>
      </c>
      <c r="I45" s="74">
        <v>1479</v>
      </c>
      <c r="J45" s="74">
        <v>2</v>
      </c>
      <c r="K45" s="74">
        <v>60</v>
      </c>
      <c r="L45" s="74">
        <v>2664</v>
      </c>
      <c r="M45" s="74">
        <v>11448</v>
      </c>
      <c r="N45" s="74">
        <v>1388</v>
      </c>
      <c r="O45" s="74">
        <v>45</v>
      </c>
      <c r="P45" s="74">
        <v>2807</v>
      </c>
      <c r="Q45" s="74">
        <v>11952</v>
      </c>
      <c r="R45" s="74">
        <v>1485</v>
      </c>
      <c r="S45" s="74">
        <v>4</v>
      </c>
      <c r="T45" s="74">
        <v>46</v>
      </c>
      <c r="U45" s="74">
        <v>2606</v>
      </c>
      <c r="V45" s="74">
        <v>11142</v>
      </c>
      <c r="W45" s="74">
        <v>1367</v>
      </c>
      <c r="X45" s="74">
        <v>43</v>
      </c>
      <c r="Y45" s="74">
        <v>2779</v>
      </c>
      <c r="Z45" s="74">
        <v>11687</v>
      </c>
      <c r="AA45" s="74">
        <v>1477</v>
      </c>
      <c r="AB45" s="74">
        <v>3</v>
      </c>
      <c r="AC45" s="74">
        <v>56</v>
      </c>
      <c r="AD45" s="74">
        <v>2597</v>
      </c>
      <c r="AE45" s="74">
        <v>11160</v>
      </c>
      <c r="AF45" s="74">
        <v>1385</v>
      </c>
      <c r="AG45" s="74">
        <v>50</v>
      </c>
      <c r="AH45" s="74">
        <v>2770</v>
      </c>
      <c r="AI45" s="74">
        <v>11723</v>
      </c>
      <c r="AJ45" s="74">
        <v>1495</v>
      </c>
      <c r="AK45" s="74">
        <v>3</v>
      </c>
      <c r="AL45" s="74">
        <v>59</v>
      </c>
      <c r="AM45" s="74">
        <v>2613</v>
      </c>
      <c r="AN45" s="74">
        <v>11432</v>
      </c>
      <c r="AO45" s="74">
        <v>1447</v>
      </c>
      <c r="AP45" s="74">
        <v>49</v>
      </c>
      <c r="AQ45" s="74">
        <v>2801</v>
      </c>
      <c r="AR45" s="74">
        <v>11987</v>
      </c>
      <c r="AS45" s="74">
        <v>1579</v>
      </c>
      <c r="AT45" s="74">
        <v>3</v>
      </c>
      <c r="AU45" s="74">
        <v>0</v>
      </c>
      <c r="AV45" s="74">
        <v>0</v>
      </c>
      <c r="AW45" s="74">
        <v>0</v>
      </c>
      <c r="AX45" s="74">
        <v>0</v>
      </c>
      <c r="AY45" s="74">
        <v>0</v>
      </c>
      <c r="AZ45" s="74">
        <v>0</v>
      </c>
      <c r="BA45" s="74">
        <v>0</v>
      </c>
      <c r="BB45" s="74">
        <v>0</v>
      </c>
      <c r="BC45" s="74">
        <v>0</v>
      </c>
      <c r="BD45" s="74">
        <v>0</v>
      </c>
      <c r="BE45" s="74">
        <v>0</v>
      </c>
      <c r="BF45" s="74">
        <v>0</v>
      </c>
      <c r="BG45" s="74">
        <v>0</v>
      </c>
      <c r="BH45" s="74">
        <v>0</v>
      </c>
      <c r="BI45" s="74">
        <v>0</v>
      </c>
      <c r="BJ45" s="74">
        <v>0</v>
      </c>
      <c r="BK45" s="74">
        <v>0</v>
      </c>
      <c r="BL45" s="74">
        <v>0</v>
      </c>
      <c r="BM45" s="74">
        <v>0</v>
      </c>
      <c r="BN45" s="74">
        <v>0</v>
      </c>
      <c r="BO45" s="74">
        <v>0</v>
      </c>
      <c r="BP45" s="74">
        <v>0</v>
      </c>
      <c r="BQ45" s="74">
        <v>0</v>
      </c>
      <c r="BR45" s="74">
        <v>0</v>
      </c>
      <c r="BS45" s="74">
        <v>0</v>
      </c>
      <c r="BT45" s="74">
        <v>0</v>
      </c>
      <c r="BU45" s="74">
        <v>0</v>
      </c>
      <c r="BV45" s="74">
        <v>0</v>
      </c>
      <c r="BW45" s="74">
        <v>0</v>
      </c>
      <c r="BX45" s="74">
        <v>0</v>
      </c>
      <c r="BY45" s="74">
        <v>0</v>
      </c>
      <c r="BZ45" s="74">
        <v>0</v>
      </c>
      <c r="CA45" s="74">
        <v>0</v>
      </c>
      <c r="CB45" s="74">
        <v>0</v>
      </c>
      <c r="CC45" s="74">
        <v>0</v>
      </c>
      <c r="CD45" s="74">
        <v>0</v>
      </c>
      <c r="CE45" s="74">
        <v>0</v>
      </c>
      <c r="CF45" s="74">
        <v>0</v>
      </c>
      <c r="CG45" s="74">
        <v>0</v>
      </c>
      <c r="CH45" s="74">
        <v>0</v>
      </c>
      <c r="CI45" s="74">
        <v>0</v>
      </c>
      <c r="CJ45" s="74">
        <v>0</v>
      </c>
      <c r="CK45" s="74">
        <v>0</v>
      </c>
      <c r="CL45" s="74">
        <v>0</v>
      </c>
      <c r="CM45" s="74">
        <v>0</v>
      </c>
      <c r="CN45" s="74">
        <v>0</v>
      </c>
      <c r="CO45" s="74">
        <v>0</v>
      </c>
      <c r="CP45" s="74">
        <v>0</v>
      </c>
      <c r="CQ45" s="74">
        <v>0</v>
      </c>
      <c r="CR45" s="74">
        <v>0</v>
      </c>
      <c r="CS45" s="74">
        <v>0</v>
      </c>
      <c r="CT45" s="74">
        <v>0</v>
      </c>
      <c r="CU45" s="74">
        <v>0</v>
      </c>
      <c r="CV45" s="74">
        <v>0</v>
      </c>
      <c r="CW45" s="74">
        <v>0</v>
      </c>
      <c r="CX45" s="74">
        <v>0</v>
      </c>
      <c r="CY45" s="74">
        <v>0</v>
      </c>
      <c r="CZ45" s="74">
        <v>0</v>
      </c>
      <c r="DA45" s="74">
        <v>0</v>
      </c>
      <c r="DB45" s="74">
        <v>0</v>
      </c>
      <c r="DC45" s="74">
        <v>0</v>
      </c>
      <c r="DD45" s="74">
        <v>0</v>
      </c>
      <c r="DE45" s="74">
        <v>0</v>
      </c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2"/>
      <c r="FU45" s="72"/>
    </row>
    <row r="46" spans="1:177" x14ac:dyDescent="0.25">
      <c r="A46" s="73" t="s">
        <v>39</v>
      </c>
      <c r="B46" s="74">
        <v>164</v>
      </c>
      <c r="C46" s="74">
        <v>11527</v>
      </c>
      <c r="D46" s="74">
        <v>61887</v>
      </c>
      <c r="E46" s="74">
        <v>4079</v>
      </c>
      <c r="F46" s="74">
        <v>143</v>
      </c>
      <c r="G46" s="74">
        <v>11254</v>
      </c>
      <c r="H46" s="74">
        <v>54904</v>
      </c>
      <c r="I46" s="74">
        <v>3422</v>
      </c>
      <c r="J46" s="74">
        <v>15</v>
      </c>
      <c r="K46" s="74">
        <v>152</v>
      </c>
      <c r="L46" s="74">
        <v>11087</v>
      </c>
      <c r="M46" s="74">
        <v>57756</v>
      </c>
      <c r="N46" s="74">
        <v>3853</v>
      </c>
      <c r="O46" s="74">
        <v>148</v>
      </c>
      <c r="P46" s="74">
        <v>11023</v>
      </c>
      <c r="Q46" s="74">
        <v>55596</v>
      </c>
      <c r="R46" s="74">
        <v>3496</v>
      </c>
      <c r="S46" s="74">
        <v>15</v>
      </c>
      <c r="T46" s="74">
        <v>155</v>
      </c>
      <c r="U46" s="74">
        <v>11135</v>
      </c>
      <c r="V46" s="74">
        <v>57269</v>
      </c>
      <c r="W46" s="74">
        <v>3930</v>
      </c>
      <c r="X46" s="74">
        <v>145</v>
      </c>
      <c r="Y46" s="74">
        <v>11218</v>
      </c>
      <c r="Z46" s="74">
        <v>55335</v>
      </c>
      <c r="AA46" s="74">
        <v>3488</v>
      </c>
      <c r="AB46" s="74">
        <v>15</v>
      </c>
      <c r="AC46" s="74">
        <v>147</v>
      </c>
      <c r="AD46" s="74">
        <v>11272</v>
      </c>
      <c r="AE46" s="74">
        <v>57499</v>
      </c>
      <c r="AF46" s="74">
        <v>3932</v>
      </c>
      <c r="AG46" s="74">
        <v>136</v>
      </c>
      <c r="AH46" s="74">
        <v>11422</v>
      </c>
      <c r="AI46" s="74">
        <v>55541</v>
      </c>
      <c r="AJ46" s="74">
        <v>3574</v>
      </c>
      <c r="AK46" s="74">
        <v>13</v>
      </c>
      <c r="AL46" s="74">
        <v>158</v>
      </c>
      <c r="AM46" s="74">
        <v>11385</v>
      </c>
      <c r="AN46" s="74">
        <v>58102</v>
      </c>
      <c r="AO46" s="74">
        <v>3947</v>
      </c>
      <c r="AP46" s="74">
        <v>161</v>
      </c>
      <c r="AQ46" s="74">
        <v>11570</v>
      </c>
      <c r="AR46" s="74">
        <v>56349</v>
      </c>
      <c r="AS46" s="74">
        <v>3626</v>
      </c>
      <c r="AT46" s="74">
        <v>11</v>
      </c>
      <c r="AU46" s="74">
        <v>0</v>
      </c>
      <c r="AV46" s="74">
        <v>0</v>
      </c>
      <c r="AW46" s="74">
        <v>0</v>
      </c>
      <c r="AX46" s="74">
        <v>0</v>
      </c>
      <c r="AY46" s="74">
        <v>0</v>
      </c>
      <c r="AZ46" s="74">
        <v>0</v>
      </c>
      <c r="BA46" s="74">
        <v>0</v>
      </c>
      <c r="BB46" s="74">
        <v>0</v>
      </c>
      <c r="BC46" s="74">
        <v>0</v>
      </c>
      <c r="BD46" s="74">
        <v>0</v>
      </c>
      <c r="BE46" s="74">
        <v>0</v>
      </c>
      <c r="BF46" s="74">
        <v>0</v>
      </c>
      <c r="BG46" s="74">
        <v>0</v>
      </c>
      <c r="BH46" s="74">
        <v>0</v>
      </c>
      <c r="BI46" s="74">
        <v>0</v>
      </c>
      <c r="BJ46" s="74">
        <v>0</v>
      </c>
      <c r="BK46" s="74">
        <v>0</v>
      </c>
      <c r="BL46" s="74">
        <v>0</v>
      </c>
      <c r="BM46" s="74">
        <v>0</v>
      </c>
      <c r="BN46" s="74">
        <v>0</v>
      </c>
      <c r="BO46" s="74">
        <v>0</v>
      </c>
      <c r="BP46" s="74">
        <v>0</v>
      </c>
      <c r="BQ46" s="74">
        <v>0</v>
      </c>
      <c r="BR46" s="74">
        <v>0</v>
      </c>
      <c r="BS46" s="74">
        <v>0</v>
      </c>
      <c r="BT46" s="74">
        <v>0</v>
      </c>
      <c r="BU46" s="74">
        <v>0</v>
      </c>
      <c r="BV46" s="74">
        <v>0</v>
      </c>
      <c r="BW46" s="74">
        <v>0</v>
      </c>
      <c r="BX46" s="74">
        <v>0</v>
      </c>
      <c r="BY46" s="74">
        <v>0</v>
      </c>
      <c r="BZ46" s="74">
        <v>0</v>
      </c>
      <c r="CA46" s="74">
        <v>0</v>
      </c>
      <c r="CB46" s="74">
        <v>0</v>
      </c>
      <c r="CC46" s="74">
        <v>0</v>
      </c>
      <c r="CD46" s="74">
        <v>0</v>
      </c>
      <c r="CE46" s="74">
        <v>0</v>
      </c>
      <c r="CF46" s="74">
        <v>0</v>
      </c>
      <c r="CG46" s="74">
        <v>0</v>
      </c>
      <c r="CH46" s="74">
        <v>0</v>
      </c>
      <c r="CI46" s="74">
        <v>0</v>
      </c>
      <c r="CJ46" s="74">
        <v>0</v>
      </c>
      <c r="CK46" s="74">
        <v>0</v>
      </c>
      <c r="CL46" s="74">
        <v>0</v>
      </c>
      <c r="CM46" s="74">
        <v>0</v>
      </c>
      <c r="CN46" s="74">
        <v>0</v>
      </c>
      <c r="CO46" s="74">
        <v>0</v>
      </c>
      <c r="CP46" s="74">
        <v>0</v>
      </c>
      <c r="CQ46" s="74">
        <v>0</v>
      </c>
      <c r="CR46" s="74">
        <v>0</v>
      </c>
      <c r="CS46" s="74">
        <v>0</v>
      </c>
      <c r="CT46" s="74">
        <v>0</v>
      </c>
      <c r="CU46" s="74">
        <v>0</v>
      </c>
      <c r="CV46" s="74">
        <v>0</v>
      </c>
      <c r="CW46" s="74">
        <v>0</v>
      </c>
      <c r="CX46" s="74">
        <v>0</v>
      </c>
      <c r="CY46" s="74">
        <v>0</v>
      </c>
      <c r="CZ46" s="74">
        <v>0</v>
      </c>
      <c r="DA46" s="74">
        <v>0</v>
      </c>
      <c r="DB46" s="74">
        <v>0</v>
      </c>
      <c r="DC46" s="74">
        <v>0</v>
      </c>
      <c r="DD46" s="74">
        <v>0</v>
      </c>
      <c r="DE46" s="74">
        <v>0</v>
      </c>
      <c r="DH46" s="72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2"/>
      <c r="DT46" s="72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2"/>
      <c r="EF46" s="72"/>
      <c r="EG46" s="72"/>
      <c r="EH46" s="72"/>
      <c r="EI46" s="72"/>
      <c r="EJ46" s="72"/>
      <c r="EK46" s="72"/>
      <c r="EL46" s="72"/>
      <c r="EM46" s="72"/>
      <c r="EN46" s="72"/>
      <c r="EO46" s="72"/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72"/>
      <c r="FG46" s="72"/>
      <c r="FH46" s="72"/>
      <c r="FI46" s="72"/>
      <c r="FJ46" s="72"/>
      <c r="FK46" s="72"/>
      <c r="FL46" s="72"/>
      <c r="FM46" s="72"/>
      <c r="FN46" s="72"/>
      <c r="FO46" s="72"/>
      <c r="FP46" s="72"/>
      <c r="FQ46" s="72"/>
      <c r="FR46" s="72"/>
      <c r="FS46" s="72"/>
      <c r="FT46" s="72"/>
      <c r="FU46" s="72"/>
    </row>
    <row r="47" spans="1:177" x14ac:dyDescent="0.25">
      <c r="A47" s="73" t="s">
        <v>40</v>
      </c>
      <c r="B47" s="74">
        <v>141</v>
      </c>
      <c r="C47" s="74">
        <v>9390</v>
      </c>
      <c r="D47" s="74">
        <v>47840</v>
      </c>
      <c r="E47" s="74">
        <v>5015</v>
      </c>
      <c r="F47" s="74">
        <v>178</v>
      </c>
      <c r="G47" s="74">
        <v>10295</v>
      </c>
      <c r="H47" s="74">
        <v>51769</v>
      </c>
      <c r="I47" s="74">
        <v>4876</v>
      </c>
      <c r="J47" s="74">
        <v>11</v>
      </c>
      <c r="K47" s="74">
        <v>157</v>
      </c>
      <c r="L47" s="74">
        <v>9054</v>
      </c>
      <c r="M47" s="74">
        <v>44560</v>
      </c>
      <c r="N47" s="74">
        <v>4727</v>
      </c>
      <c r="O47" s="74">
        <v>162</v>
      </c>
      <c r="P47" s="74">
        <v>9939</v>
      </c>
      <c r="Q47" s="74">
        <v>50946</v>
      </c>
      <c r="R47" s="74">
        <v>4942</v>
      </c>
      <c r="S47" s="74">
        <v>9</v>
      </c>
      <c r="T47" s="74">
        <v>156</v>
      </c>
      <c r="U47" s="74">
        <v>8911</v>
      </c>
      <c r="V47" s="74">
        <v>43514</v>
      </c>
      <c r="W47" s="74">
        <v>4646</v>
      </c>
      <c r="X47" s="74">
        <v>172</v>
      </c>
      <c r="Y47" s="74">
        <v>9791</v>
      </c>
      <c r="Z47" s="74">
        <v>49771</v>
      </c>
      <c r="AA47" s="74">
        <v>4858</v>
      </c>
      <c r="AB47" s="74">
        <v>9</v>
      </c>
      <c r="AC47" s="74">
        <v>167</v>
      </c>
      <c r="AD47" s="74">
        <v>8830</v>
      </c>
      <c r="AE47" s="74">
        <v>43570</v>
      </c>
      <c r="AF47" s="74">
        <v>4620</v>
      </c>
      <c r="AG47" s="74">
        <v>197</v>
      </c>
      <c r="AH47" s="74">
        <v>9847</v>
      </c>
      <c r="AI47" s="74">
        <v>49597</v>
      </c>
      <c r="AJ47" s="74">
        <v>4892</v>
      </c>
      <c r="AK47" s="74">
        <v>9</v>
      </c>
      <c r="AL47" s="74">
        <v>176</v>
      </c>
      <c r="AM47" s="74">
        <v>8958</v>
      </c>
      <c r="AN47" s="74">
        <v>44461</v>
      </c>
      <c r="AO47" s="74">
        <v>4828</v>
      </c>
      <c r="AP47" s="74">
        <v>208</v>
      </c>
      <c r="AQ47" s="74">
        <v>10025</v>
      </c>
      <c r="AR47" s="74">
        <v>50793</v>
      </c>
      <c r="AS47" s="74">
        <v>5056</v>
      </c>
      <c r="AT47" s="74">
        <v>9</v>
      </c>
      <c r="AU47" s="74">
        <v>0</v>
      </c>
      <c r="AV47" s="74">
        <v>0</v>
      </c>
      <c r="AW47" s="74">
        <v>0</v>
      </c>
      <c r="AX47" s="74">
        <v>0</v>
      </c>
      <c r="AY47" s="74">
        <v>0</v>
      </c>
      <c r="AZ47" s="74">
        <v>0</v>
      </c>
      <c r="BA47" s="74">
        <v>0</v>
      </c>
      <c r="BB47" s="74">
        <v>0</v>
      </c>
      <c r="BC47" s="74">
        <v>0</v>
      </c>
      <c r="BD47" s="74">
        <v>0</v>
      </c>
      <c r="BE47" s="74">
        <v>0</v>
      </c>
      <c r="BF47" s="74">
        <v>0</v>
      </c>
      <c r="BG47" s="74">
        <v>0</v>
      </c>
      <c r="BH47" s="74">
        <v>0</v>
      </c>
      <c r="BI47" s="74">
        <v>0</v>
      </c>
      <c r="BJ47" s="74">
        <v>0</v>
      </c>
      <c r="BK47" s="74">
        <v>0</v>
      </c>
      <c r="BL47" s="74">
        <v>0</v>
      </c>
      <c r="BM47" s="74">
        <v>0</v>
      </c>
      <c r="BN47" s="74">
        <v>0</v>
      </c>
      <c r="BO47" s="74">
        <v>0</v>
      </c>
      <c r="BP47" s="74">
        <v>0</v>
      </c>
      <c r="BQ47" s="74">
        <v>0</v>
      </c>
      <c r="BR47" s="74">
        <v>0</v>
      </c>
      <c r="BS47" s="74">
        <v>0</v>
      </c>
      <c r="BT47" s="74">
        <v>0</v>
      </c>
      <c r="BU47" s="74">
        <v>0</v>
      </c>
      <c r="BV47" s="74">
        <v>0</v>
      </c>
      <c r="BW47" s="74">
        <v>0</v>
      </c>
      <c r="BX47" s="74">
        <v>0</v>
      </c>
      <c r="BY47" s="74">
        <v>0</v>
      </c>
      <c r="BZ47" s="74">
        <v>0</v>
      </c>
      <c r="CA47" s="74">
        <v>0</v>
      </c>
      <c r="CB47" s="74">
        <v>0</v>
      </c>
      <c r="CC47" s="74">
        <v>0</v>
      </c>
      <c r="CD47" s="74">
        <v>0</v>
      </c>
      <c r="CE47" s="74">
        <v>0</v>
      </c>
      <c r="CF47" s="74">
        <v>0</v>
      </c>
      <c r="CG47" s="74">
        <v>0</v>
      </c>
      <c r="CH47" s="74">
        <v>0</v>
      </c>
      <c r="CI47" s="74">
        <v>0</v>
      </c>
      <c r="CJ47" s="74">
        <v>0</v>
      </c>
      <c r="CK47" s="74">
        <v>0</v>
      </c>
      <c r="CL47" s="74">
        <v>0</v>
      </c>
      <c r="CM47" s="74">
        <v>0</v>
      </c>
      <c r="CN47" s="74">
        <v>0</v>
      </c>
      <c r="CO47" s="74">
        <v>0</v>
      </c>
      <c r="CP47" s="74">
        <v>0</v>
      </c>
      <c r="CQ47" s="74">
        <v>0</v>
      </c>
      <c r="CR47" s="74">
        <v>0</v>
      </c>
      <c r="CS47" s="74">
        <v>0</v>
      </c>
      <c r="CT47" s="74">
        <v>0</v>
      </c>
      <c r="CU47" s="74">
        <v>0</v>
      </c>
      <c r="CV47" s="74">
        <v>0</v>
      </c>
      <c r="CW47" s="74">
        <v>0</v>
      </c>
      <c r="CX47" s="74">
        <v>0</v>
      </c>
      <c r="CY47" s="74">
        <v>0</v>
      </c>
      <c r="CZ47" s="74">
        <v>0</v>
      </c>
      <c r="DA47" s="74">
        <v>0</v>
      </c>
      <c r="DB47" s="74">
        <v>0</v>
      </c>
      <c r="DC47" s="74">
        <v>0</v>
      </c>
      <c r="DD47" s="74">
        <v>0</v>
      </c>
      <c r="DE47" s="74">
        <v>0</v>
      </c>
      <c r="DH47" s="72"/>
      <c r="DI47" s="72"/>
      <c r="DJ47" s="72"/>
      <c r="DK47" s="72"/>
      <c r="DL47" s="72"/>
      <c r="DM47" s="72"/>
      <c r="DN47" s="72"/>
      <c r="DO47" s="72"/>
      <c r="DP47" s="72"/>
      <c r="DQ47" s="72"/>
      <c r="DR47" s="72"/>
      <c r="DS47" s="72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2"/>
      <c r="EE47" s="72"/>
      <c r="EF47" s="72"/>
      <c r="EG47" s="72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2"/>
      <c r="ES47" s="72"/>
      <c r="ET47" s="72"/>
      <c r="EU47" s="72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2"/>
      <c r="FG47" s="72"/>
      <c r="FH47" s="72"/>
      <c r="FI47" s="72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2"/>
      <c r="FU47" s="72"/>
    </row>
    <row r="48" spans="1:177" x14ac:dyDescent="0.25">
      <c r="A48" s="73"/>
      <c r="B48" s="74">
        <v>0</v>
      </c>
      <c r="C48" s="74">
        <v>0</v>
      </c>
      <c r="D48" s="74">
        <v>0</v>
      </c>
      <c r="E48" s="74"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74">
        <v>0</v>
      </c>
      <c r="Q48" s="74">
        <v>0</v>
      </c>
      <c r="R48" s="74">
        <v>0</v>
      </c>
      <c r="S48" s="74">
        <v>0</v>
      </c>
      <c r="T48" s="74">
        <v>0</v>
      </c>
      <c r="U48" s="74">
        <v>0</v>
      </c>
      <c r="V48" s="74">
        <v>0</v>
      </c>
      <c r="W48" s="74">
        <v>0</v>
      </c>
      <c r="X48" s="74">
        <v>0</v>
      </c>
      <c r="Y48" s="74">
        <v>0</v>
      </c>
      <c r="Z48" s="74">
        <v>0</v>
      </c>
      <c r="AA48" s="74">
        <v>0</v>
      </c>
      <c r="AB48" s="74">
        <v>0</v>
      </c>
      <c r="AC48" s="74">
        <v>0</v>
      </c>
      <c r="AD48" s="74">
        <v>0</v>
      </c>
      <c r="AE48" s="74">
        <v>0</v>
      </c>
      <c r="AF48" s="74">
        <v>0</v>
      </c>
      <c r="AG48" s="74">
        <v>0</v>
      </c>
      <c r="AH48" s="74">
        <v>0</v>
      </c>
      <c r="AI48" s="74">
        <v>0</v>
      </c>
      <c r="AJ48" s="74">
        <v>0</v>
      </c>
      <c r="AK48" s="74">
        <v>0</v>
      </c>
      <c r="AL48" s="74">
        <v>0</v>
      </c>
      <c r="AM48" s="74">
        <v>0</v>
      </c>
      <c r="AN48" s="74">
        <v>0</v>
      </c>
      <c r="AO48" s="74">
        <v>0</v>
      </c>
      <c r="AP48" s="74">
        <v>0</v>
      </c>
      <c r="AQ48" s="74">
        <v>0</v>
      </c>
      <c r="AR48" s="74">
        <v>0</v>
      </c>
      <c r="AS48" s="74">
        <v>0</v>
      </c>
      <c r="AT48" s="74">
        <v>0</v>
      </c>
      <c r="AU48" s="74">
        <v>0</v>
      </c>
      <c r="AV48" s="74">
        <v>0</v>
      </c>
      <c r="AW48" s="74">
        <v>0</v>
      </c>
      <c r="AX48" s="74">
        <v>0</v>
      </c>
      <c r="AY48" s="74">
        <v>0</v>
      </c>
      <c r="AZ48" s="74">
        <v>0</v>
      </c>
      <c r="BA48" s="74">
        <v>0</v>
      </c>
      <c r="BB48" s="74">
        <v>0</v>
      </c>
      <c r="BC48" s="74">
        <v>0</v>
      </c>
      <c r="BD48" s="74">
        <v>0</v>
      </c>
      <c r="BE48" s="74">
        <v>0</v>
      </c>
      <c r="BF48" s="74">
        <v>0</v>
      </c>
      <c r="BG48" s="74">
        <v>0</v>
      </c>
      <c r="BH48" s="74">
        <v>0</v>
      </c>
      <c r="BI48" s="74">
        <v>0</v>
      </c>
      <c r="BJ48" s="74">
        <v>0</v>
      </c>
      <c r="BK48" s="74">
        <v>0</v>
      </c>
      <c r="BL48" s="74">
        <v>0</v>
      </c>
      <c r="BM48" s="74">
        <v>0</v>
      </c>
      <c r="BN48" s="74">
        <v>0</v>
      </c>
      <c r="BO48" s="74">
        <v>0</v>
      </c>
      <c r="BP48" s="74">
        <v>0</v>
      </c>
      <c r="BQ48" s="74">
        <v>0</v>
      </c>
      <c r="BR48" s="74">
        <v>0</v>
      </c>
      <c r="BS48" s="74">
        <v>0</v>
      </c>
      <c r="BT48" s="74">
        <v>0</v>
      </c>
      <c r="BU48" s="74">
        <v>0</v>
      </c>
      <c r="BV48" s="74">
        <v>0</v>
      </c>
      <c r="BW48" s="74">
        <v>0</v>
      </c>
      <c r="BX48" s="74">
        <v>0</v>
      </c>
      <c r="BY48" s="74">
        <v>0</v>
      </c>
      <c r="BZ48" s="74">
        <v>0</v>
      </c>
      <c r="CA48" s="74">
        <v>0</v>
      </c>
      <c r="CB48" s="74">
        <v>0</v>
      </c>
      <c r="CC48" s="74">
        <v>0</v>
      </c>
      <c r="CD48" s="74">
        <v>0</v>
      </c>
      <c r="CE48" s="74">
        <v>0</v>
      </c>
      <c r="CF48" s="74">
        <v>0</v>
      </c>
      <c r="CG48" s="74">
        <v>0</v>
      </c>
      <c r="CH48" s="74">
        <v>0</v>
      </c>
      <c r="CI48" s="74">
        <v>0</v>
      </c>
      <c r="CJ48" s="74">
        <v>0</v>
      </c>
      <c r="CK48" s="74">
        <v>0</v>
      </c>
      <c r="CL48" s="74">
        <v>0</v>
      </c>
      <c r="CM48" s="74">
        <v>0</v>
      </c>
      <c r="CN48" s="74">
        <v>0</v>
      </c>
      <c r="CO48" s="74">
        <v>0</v>
      </c>
      <c r="CP48" s="74">
        <v>0</v>
      </c>
      <c r="CQ48" s="74">
        <v>0</v>
      </c>
      <c r="CR48" s="74">
        <v>0</v>
      </c>
      <c r="CS48" s="74">
        <v>0</v>
      </c>
      <c r="CT48" s="74">
        <v>0</v>
      </c>
      <c r="CU48" s="74">
        <v>0</v>
      </c>
      <c r="CV48" s="74">
        <v>0</v>
      </c>
      <c r="CW48" s="74">
        <v>0</v>
      </c>
      <c r="CX48" s="74">
        <v>0</v>
      </c>
      <c r="CY48" s="74">
        <v>0</v>
      </c>
      <c r="CZ48" s="74">
        <v>0</v>
      </c>
      <c r="DA48" s="74">
        <v>0</v>
      </c>
      <c r="DB48" s="74">
        <v>0</v>
      </c>
      <c r="DC48" s="74">
        <v>0</v>
      </c>
      <c r="DD48" s="74">
        <v>0</v>
      </c>
      <c r="DE48" s="74">
        <v>0</v>
      </c>
      <c r="DH48" s="72"/>
      <c r="DI48" s="72"/>
      <c r="DJ48" s="72"/>
      <c r="DK48" s="72"/>
      <c r="DL48" s="72"/>
      <c r="DM48" s="72"/>
      <c r="DN48" s="72"/>
      <c r="DO48" s="72"/>
      <c r="DP48" s="72"/>
      <c r="DQ48" s="72"/>
      <c r="DR48" s="72"/>
      <c r="DS48" s="72"/>
      <c r="DT48" s="72"/>
      <c r="DU48" s="72"/>
      <c r="DV48" s="72"/>
      <c r="DW48" s="72"/>
      <c r="DX48" s="72"/>
      <c r="DY48" s="72"/>
      <c r="DZ48" s="72"/>
      <c r="EA48" s="72"/>
      <c r="EB48" s="72"/>
      <c r="EC48" s="72"/>
      <c r="ED48" s="72"/>
      <c r="EE48" s="72"/>
      <c r="EF48" s="72"/>
      <c r="EG48" s="72"/>
      <c r="EH48" s="72"/>
      <c r="EI48" s="72"/>
      <c r="EJ48" s="72"/>
      <c r="EK48" s="72"/>
      <c r="EL48" s="72"/>
      <c r="EM48" s="72"/>
      <c r="EN48" s="72"/>
      <c r="EO48" s="72"/>
      <c r="EP48" s="72"/>
      <c r="EQ48" s="72"/>
      <c r="ER48" s="72"/>
      <c r="ES48" s="72"/>
      <c r="ET48" s="72"/>
      <c r="EU48" s="72"/>
      <c r="EV48" s="72"/>
      <c r="EW48" s="72"/>
      <c r="EX48" s="72"/>
      <c r="EY48" s="72"/>
      <c r="EZ48" s="72"/>
      <c r="FA48" s="72"/>
      <c r="FB48" s="72"/>
      <c r="FC48" s="72"/>
      <c r="FD48" s="72"/>
      <c r="FE48" s="72"/>
      <c r="FF48" s="72"/>
      <c r="FG48" s="72"/>
      <c r="FH48" s="72"/>
      <c r="FI48" s="72"/>
      <c r="FJ48" s="72"/>
      <c r="FK48" s="72"/>
      <c r="FL48" s="72"/>
      <c r="FM48" s="72"/>
      <c r="FN48" s="72"/>
      <c r="FO48" s="72"/>
      <c r="FP48" s="72"/>
      <c r="FQ48" s="72"/>
      <c r="FR48" s="72"/>
      <c r="FS48" s="72"/>
      <c r="FT48" s="72"/>
      <c r="FU48" s="72"/>
    </row>
    <row r="49" spans="1:177" x14ac:dyDescent="0.25">
      <c r="A49" s="70" t="s">
        <v>41</v>
      </c>
      <c r="B49" s="71">
        <v>2438</v>
      </c>
      <c r="C49" s="71">
        <v>174479</v>
      </c>
      <c r="D49" s="71">
        <v>1025178</v>
      </c>
      <c r="E49" s="71">
        <v>61482</v>
      </c>
      <c r="F49" s="71">
        <v>1660</v>
      </c>
      <c r="G49" s="71">
        <v>148652</v>
      </c>
      <c r="H49" s="71">
        <v>807019</v>
      </c>
      <c r="I49" s="71">
        <v>57796</v>
      </c>
      <c r="J49" s="71">
        <v>1468</v>
      </c>
      <c r="K49" s="71">
        <v>2517</v>
      </c>
      <c r="L49" s="71">
        <v>165452</v>
      </c>
      <c r="M49" s="71">
        <v>963777</v>
      </c>
      <c r="N49" s="71">
        <v>59026</v>
      </c>
      <c r="O49" s="71">
        <v>1723</v>
      </c>
      <c r="P49" s="71">
        <v>144437</v>
      </c>
      <c r="Q49" s="71">
        <v>816674</v>
      </c>
      <c r="R49" s="71">
        <v>58227</v>
      </c>
      <c r="S49" s="71">
        <v>1386</v>
      </c>
      <c r="T49" s="71">
        <v>2686</v>
      </c>
      <c r="U49" s="71">
        <v>167801</v>
      </c>
      <c r="V49" s="71">
        <v>984979</v>
      </c>
      <c r="W49" s="71">
        <v>60932</v>
      </c>
      <c r="X49" s="71">
        <v>1826</v>
      </c>
      <c r="Y49" s="71">
        <v>147015</v>
      </c>
      <c r="Z49" s="71">
        <v>838401</v>
      </c>
      <c r="AA49" s="71">
        <v>60647</v>
      </c>
      <c r="AB49" s="71">
        <v>1391</v>
      </c>
      <c r="AC49" s="71">
        <v>2818</v>
      </c>
      <c r="AD49" s="71">
        <v>166204</v>
      </c>
      <c r="AE49" s="71">
        <v>981262</v>
      </c>
      <c r="AF49" s="71">
        <v>60928</v>
      </c>
      <c r="AG49" s="71">
        <v>1923</v>
      </c>
      <c r="AH49" s="71">
        <v>146444</v>
      </c>
      <c r="AI49" s="71">
        <v>839868</v>
      </c>
      <c r="AJ49" s="71">
        <v>61148</v>
      </c>
      <c r="AK49" s="71">
        <v>1382</v>
      </c>
      <c r="AL49" s="71">
        <v>3007</v>
      </c>
      <c r="AM49" s="71">
        <v>167953</v>
      </c>
      <c r="AN49" s="71">
        <v>994367</v>
      </c>
      <c r="AO49" s="71">
        <v>62050</v>
      </c>
      <c r="AP49" s="71">
        <v>2020</v>
      </c>
      <c r="AQ49" s="71">
        <v>149416</v>
      </c>
      <c r="AR49" s="71">
        <v>854031</v>
      </c>
      <c r="AS49" s="71">
        <v>62341</v>
      </c>
      <c r="AT49" s="71">
        <v>1379</v>
      </c>
      <c r="AU49" s="71">
        <v>0</v>
      </c>
      <c r="AV49" s="71">
        <v>0</v>
      </c>
      <c r="AW49" s="71">
        <v>0</v>
      </c>
      <c r="AX49" s="71">
        <v>0</v>
      </c>
      <c r="AY49" s="71">
        <v>0</v>
      </c>
      <c r="AZ49" s="71">
        <v>0</v>
      </c>
      <c r="BA49" s="71">
        <v>0</v>
      </c>
      <c r="BB49" s="71">
        <v>0</v>
      </c>
      <c r="BC49" s="71">
        <v>0</v>
      </c>
      <c r="BD49" s="71">
        <v>0</v>
      </c>
      <c r="BE49" s="71">
        <v>0</v>
      </c>
      <c r="BF49" s="71">
        <v>0</v>
      </c>
      <c r="BG49" s="71">
        <v>0</v>
      </c>
      <c r="BH49" s="71">
        <v>0</v>
      </c>
      <c r="BI49" s="71">
        <v>0</v>
      </c>
      <c r="BJ49" s="71">
        <v>0</v>
      </c>
      <c r="BK49" s="71">
        <v>0</v>
      </c>
      <c r="BL49" s="71">
        <v>0</v>
      </c>
      <c r="BM49" s="71">
        <v>0</v>
      </c>
      <c r="BN49" s="71">
        <v>0</v>
      </c>
      <c r="BO49" s="71">
        <v>0</v>
      </c>
      <c r="BP49" s="71">
        <v>0</v>
      </c>
      <c r="BQ49" s="71">
        <v>0</v>
      </c>
      <c r="BR49" s="71">
        <v>0</v>
      </c>
      <c r="BS49" s="71">
        <v>0</v>
      </c>
      <c r="BT49" s="71">
        <v>0</v>
      </c>
      <c r="BU49" s="71">
        <v>0</v>
      </c>
      <c r="BV49" s="71">
        <v>0</v>
      </c>
      <c r="BW49" s="71">
        <v>0</v>
      </c>
      <c r="BX49" s="71">
        <v>0</v>
      </c>
      <c r="BY49" s="71">
        <v>0</v>
      </c>
      <c r="BZ49" s="71">
        <v>0</v>
      </c>
      <c r="CA49" s="71">
        <v>0</v>
      </c>
      <c r="CB49" s="71">
        <v>0</v>
      </c>
      <c r="CC49" s="71">
        <v>0</v>
      </c>
      <c r="CD49" s="71">
        <v>0</v>
      </c>
      <c r="CE49" s="71">
        <v>0</v>
      </c>
      <c r="CF49" s="71">
        <v>0</v>
      </c>
      <c r="CG49" s="71">
        <v>0</v>
      </c>
      <c r="CH49" s="71">
        <v>0</v>
      </c>
      <c r="CI49" s="71">
        <v>0</v>
      </c>
      <c r="CJ49" s="71">
        <v>0</v>
      </c>
      <c r="CK49" s="71">
        <v>0</v>
      </c>
      <c r="CL49" s="71">
        <v>0</v>
      </c>
      <c r="CM49" s="71">
        <v>0</v>
      </c>
      <c r="CN49" s="71">
        <v>0</v>
      </c>
      <c r="CO49" s="71">
        <v>0</v>
      </c>
      <c r="CP49" s="71">
        <v>0</v>
      </c>
      <c r="CQ49" s="71">
        <v>0</v>
      </c>
      <c r="CR49" s="71">
        <v>0</v>
      </c>
      <c r="CS49" s="71">
        <v>0</v>
      </c>
      <c r="CT49" s="71">
        <v>0</v>
      </c>
      <c r="CU49" s="71">
        <v>0</v>
      </c>
      <c r="CV49" s="71">
        <v>0</v>
      </c>
      <c r="CW49" s="71">
        <v>0</v>
      </c>
      <c r="CX49" s="71">
        <v>0</v>
      </c>
      <c r="CY49" s="71">
        <v>0</v>
      </c>
      <c r="CZ49" s="71">
        <v>0</v>
      </c>
      <c r="DA49" s="71">
        <v>0</v>
      </c>
      <c r="DB49" s="71">
        <v>0</v>
      </c>
      <c r="DC49" s="71">
        <v>0</v>
      </c>
      <c r="DD49" s="71">
        <v>0</v>
      </c>
      <c r="DE49" s="71">
        <v>0</v>
      </c>
      <c r="DH49" s="72"/>
      <c r="DI49" s="72"/>
      <c r="DJ49" s="72"/>
      <c r="DK49" s="72"/>
      <c r="DL49" s="72"/>
      <c r="DM49" s="72"/>
      <c r="DN49" s="72"/>
      <c r="DO49" s="72"/>
      <c r="DP49" s="72"/>
      <c r="DQ49" s="72"/>
      <c r="DR49" s="72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2"/>
      <c r="EF49" s="72"/>
      <c r="EG49" s="72"/>
      <c r="EH49" s="72"/>
      <c r="EI49" s="72"/>
      <c r="EJ49" s="72"/>
      <c r="EK49" s="72"/>
      <c r="EL49" s="72"/>
      <c r="EM49" s="72"/>
      <c r="EN49" s="72"/>
      <c r="EO49" s="72"/>
      <c r="EP49" s="72"/>
      <c r="EQ49" s="72"/>
      <c r="ER49" s="72"/>
      <c r="ES49" s="72"/>
      <c r="ET49" s="72"/>
      <c r="EU49" s="72"/>
      <c r="EV49" s="72"/>
      <c r="EW49" s="72"/>
      <c r="EX49" s="72"/>
      <c r="EY49" s="72"/>
      <c r="EZ49" s="72"/>
      <c r="FA49" s="72"/>
      <c r="FB49" s="72"/>
      <c r="FC49" s="72"/>
      <c r="FD49" s="72"/>
      <c r="FE49" s="72"/>
      <c r="FF49" s="72"/>
      <c r="FG49" s="72"/>
      <c r="FH49" s="72"/>
      <c r="FI49" s="72"/>
      <c r="FJ49" s="72"/>
      <c r="FK49" s="72"/>
      <c r="FL49" s="72"/>
      <c r="FM49" s="72"/>
      <c r="FN49" s="72"/>
      <c r="FO49" s="72"/>
      <c r="FP49" s="72"/>
      <c r="FQ49" s="72"/>
      <c r="FR49" s="72"/>
      <c r="FS49" s="72"/>
      <c r="FT49" s="72"/>
      <c r="FU49" s="72"/>
    </row>
    <row r="50" spans="1:177" x14ac:dyDescent="0.25">
      <c r="A50" s="73" t="s">
        <v>42</v>
      </c>
      <c r="B50" s="74">
        <v>1319</v>
      </c>
      <c r="C50" s="74">
        <v>80380</v>
      </c>
      <c r="D50" s="74">
        <v>479389</v>
      </c>
      <c r="E50" s="74">
        <v>25181</v>
      </c>
      <c r="F50" s="74">
        <v>970</v>
      </c>
      <c r="G50" s="74">
        <v>70140</v>
      </c>
      <c r="H50" s="74">
        <v>387532</v>
      </c>
      <c r="I50" s="74">
        <v>21346</v>
      </c>
      <c r="J50" s="74">
        <v>460</v>
      </c>
      <c r="K50" s="74">
        <v>1331</v>
      </c>
      <c r="L50" s="74">
        <v>76435</v>
      </c>
      <c r="M50" s="74">
        <v>446618</v>
      </c>
      <c r="N50" s="74">
        <v>23841</v>
      </c>
      <c r="O50" s="74">
        <v>976</v>
      </c>
      <c r="P50" s="74">
        <v>68766</v>
      </c>
      <c r="Q50" s="74">
        <v>397943</v>
      </c>
      <c r="R50" s="74">
        <v>21824</v>
      </c>
      <c r="S50" s="74">
        <v>435</v>
      </c>
      <c r="T50" s="74">
        <v>1379</v>
      </c>
      <c r="U50" s="74">
        <v>77834</v>
      </c>
      <c r="V50" s="74">
        <v>457034</v>
      </c>
      <c r="W50" s="74">
        <v>24723</v>
      </c>
      <c r="X50" s="74">
        <v>1020</v>
      </c>
      <c r="Y50" s="74">
        <v>70326</v>
      </c>
      <c r="Z50" s="74">
        <v>409083</v>
      </c>
      <c r="AA50" s="74">
        <v>22913</v>
      </c>
      <c r="AB50" s="74">
        <v>438</v>
      </c>
      <c r="AC50" s="74">
        <v>1383</v>
      </c>
      <c r="AD50" s="74">
        <v>77319</v>
      </c>
      <c r="AE50" s="74">
        <v>453691</v>
      </c>
      <c r="AF50" s="74">
        <v>24717</v>
      </c>
      <c r="AG50" s="74">
        <v>1031</v>
      </c>
      <c r="AH50" s="74">
        <v>70118</v>
      </c>
      <c r="AI50" s="74">
        <v>407679</v>
      </c>
      <c r="AJ50" s="74">
        <v>23271</v>
      </c>
      <c r="AK50" s="74">
        <v>432</v>
      </c>
      <c r="AL50" s="74">
        <v>1434</v>
      </c>
      <c r="AM50" s="74">
        <v>77113</v>
      </c>
      <c r="AN50" s="74">
        <v>451147</v>
      </c>
      <c r="AO50" s="74">
        <v>24402</v>
      </c>
      <c r="AP50" s="74">
        <v>1079</v>
      </c>
      <c r="AQ50" s="74">
        <v>70643</v>
      </c>
      <c r="AR50" s="74">
        <v>403371</v>
      </c>
      <c r="AS50" s="74">
        <v>22946</v>
      </c>
      <c r="AT50" s="74">
        <v>427</v>
      </c>
      <c r="AU50" s="74">
        <v>0</v>
      </c>
      <c r="AV50" s="74">
        <v>0</v>
      </c>
      <c r="AW50" s="74">
        <v>0</v>
      </c>
      <c r="AX50" s="74">
        <v>0</v>
      </c>
      <c r="AY50" s="74">
        <v>0</v>
      </c>
      <c r="AZ50" s="74">
        <v>0</v>
      </c>
      <c r="BA50" s="74">
        <v>0</v>
      </c>
      <c r="BB50" s="74">
        <v>0</v>
      </c>
      <c r="BC50" s="74">
        <v>0</v>
      </c>
      <c r="BD50" s="74">
        <v>0</v>
      </c>
      <c r="BE50" s="74">
        <v>0</v>
      </c>
      <c r="BF50" s="74">
        <v>0</v>
      </c>
      <c r="BG50" s="74">
        <v>0</v>
      </c>
      <c r="BH50" s="74">
        <v>0</v>
      </c>
      <c r="BI50" s="74">
        <v>0</v>
      </c>
      <c r="BJ50" s="74">
        <v>0</v>
      </c>
      <c r="BK50" s="74">
        <v>0</v>
      </c>
      <c r="BL50" s="74">
        <v>0</v>
      </c>
      <c r="BM50" s="74">
        <v>0</v>
      </c>
      <c r="BN50" s="74">
        <v>0</v>
      </c>
      <c r="BO50" s="74">
        <v>0</v>
      </c>
      <c r="BP50" s="74">
        <v>0</v>
      </c>
      <c r="BQ50" s="74">
        <v>0</v>
      </c>
      <c r="BR50" s="74">
        <v>0</v>
      </c>
      <c r="BS50" s="74">
        <v>0</v>
      </c>
      <c r="BT50" s="74">
        <v>0</v>
      </c>
      <c r="BU50" s="74">
        <v>0</v>
      </c>
      <c r="BV50" s="74">
        <v>0</v>
      </c>
      <c r="BW50" s="74">
        <v>0</v>
      </c>
      <c r="BX50" s="74">
        <v>0</v>
      </c>
      <c r="BY50" s="74">
        <v>0</v>
      </c>
      <c r="BZ50" s="74">
        <v>0</v>
      </c>
      <c r="CA50" s="74">
        <v>0</v>
      </c>
      <c r="CB50" s="74">
        <v>0</v>
      </c>
      <c r="CC50" s="74">
        <v>0</v>
      </c>
      <c r="CD50" s="74">
        <v>0</v>
      </c>
      <c r="CE50" s="74">
        <v>0</v>
      </c>
      <c r="CF50" s="74">
        <v>0</v>
      </c>
      <c r="CG50" s="74">
        <v>0</v>
      </c>
      <c r="CH50" s="74">
        <v>0</v>
      </c>
      <c r="CI50" s="74">
        <v>0</v>
      </c>
      <c r="CJ50" s="74">
        <v>0</v>
      </c>
      <c r="CK50" s="74">
        <v>0</v>
      </c>
      <c r="CL50" s="74">
        <v>0</v>
      </c>
      <c r="CM50" s="74">
        <v>0</v>
      </c>
      <c r="CN50" s="74">
        <v>0</v>
      </c>
      <c r="CO50" s="74">
        <v>0</v>
      </c>
      <c r="CP50" s="74">
        <v>0</v>
      </c>
      <c r="CQ50" s="74">
        <v>0</v>
      </c>
      <c r="CR50" s="74">
        <v>0</v>
      </c>
      <c r="CS50" s="74">
        <v>0</v>
      </c>
      <c r="CT50" s="74">
        <v>0</v>
      </c>
      <c r="CU50" s="74">
        <v>0</v>
      </c>
      <c r="CV50" s="74">
        <v>0</v>
      </c>
      <c r="CW50" s="74">
        <v>0</v>
      </c>
      <c r="CX50" s="74">
        <v>0</v>
      </c>
      <c r="CY50" s="74">
        <v>0</v>
      </c>
      <c r="CZ50" s="74">
        <v>0</v>
      </c>
      <c r="DA50" s="74">
        <v>0</v>
      </c>
      <c r="DB50" s="74">
        <v>0</v>
      </c>
      <c r="DC50" s="74">
        <v>0</v>
      </c>
      <c r="DD50" s="74">
        <v>0</v>
      </c>
      <c r="DE50" s="74">
        <v>0</v>
      </c>
      <c r="DH50" s="72"/>
      <c r="DI50" s="72"/>
      <c r="DJ50" s="72"/>
      <c r="DK50" s="72"/>
      <c r="DL50" s="72"/>
      <c r="DM50" s="72"/>
      <c r="DN50" s="72"/>
      <c r="DO50" s="72"/>
      <c r="DP50" s="72"/>
      <c r="DQ50" s="72"/>
      <c r="DR50" s="72"/>
      <c r="DS50" s="72"/>
      <c r="DT50" s="72"/>
      <c r="DU50" s="72"/>
      <c r="DV50" s="72"/>
      <c r="DW50" s="72"/>
      <c r="DX50" s="72"/>
      <c r="DY50" s="72"/>
      <c r="DZ50" s="72"/>
      <c r="EA50" s="72"/>
      <c r="EB50" s="72"/>
      <c r="EC50" s="72"/>
      <c r="ED50" s="72"/>
      <c r="EE50" s="72"/>
      <c r="EF50" s="72"/>
      <c r="EG50" s="72"/>
      <c r="EH50" s="72"/>
      <c r="EI50" s="72"/>
      <c r="EJ50" s="72"/>
      <c r="EK50" s="72"/>
      <c r="EL50" s="72"/>
      <c r="EM50" s="72"/>
      <c r="EN50" s="72"/>
      <c r="EO50" s="72"/>
      <c r="EP50" s="72"/>
      <c r="EQ50" s="72"/>
      <c r="ER50" s="72"/>
      <c r="ES50" s="72"/>
      <c r="ET50" s="72"/>
      <c r="EU50" s="72"/>
      <c r="EV50" s="72"/>
      <c r="EW50" s="72"/>
      <c r="EX50" s="72"/>
      <c r="EY50" s="72"/>
      <c r="EZ50" s="72"/>
      <c r="FA50" s="72"/>
      <c r="FB50" s="72"/>
      <c r="FC50" s="72"/>
      <c r="FD50" s="72"/>
      <c r="FE50" s="72"/>
      <c r="FF50" s="72"/>
      <c r="FG50" s="72"/>
      <c r="FH50" s="72"/>
      <c r="FI50" s="72"/>
      <c r="FJ50" s="72"/>
      <c r="FK50" s="72"/>
      <c r="FL50" s="72"/>
      <c r="FM50" s="72"/>
      <c r="FN50" s="72"/>
      <c r="FO50" s="72"/>
      <c r="FP50" s="72"/>
      <c r="FQ50" s="72"/>
      <c r="FR50" s="72"/>
      <c r="FS50" s="72"/>
      <c r="FT50" s="72"/>
      <c r="FU50" s="72"/>
    </row>
    <row r="51" spans="1:177" x14ac:dyDescent="0.25">
      <c r="A51" s="73" t="s">
        <v>43</v>
      </c>
      <c r="B51" s="74">
        <v>64</v>
      </c>
      <c r="C51" s="74">
        <v>7285</v>
      </c>
      <c r="D51" s="74">
        <v>43883</v>
      </c>
      <c r="E51" s="74">
        <v>2585</v>
      </c>
      <c r="F51" s="74">
        <v>27</v>
      </c>
      <c r="G51" s="74">
        <v>6678</v>
      </c>
      <c r="H51" s="74">
        <v>34322</v>
      </c>
      <c r="I51" s="74">
        <v>2657</v>
      </c>
      <c r="J51" s="74">
        <v>12</v>
      </c>
      <c r="K51" s="74">
        <v>72</v>
      </c>
      <c r="L51" s="74">
        <v>6986</v>
      </c>
      <c r="M51" s="74">
        <v>42555</v>
      </c>
      <c r="N51" s="74">
        <v>2680</v>
      </c>
      <c r="O51" s="74">
        <v>30</v>
      </c>
      <c r="P51" s="74">
        <v>6513</v>
      </c>
      <c r="Q51" s="74">
        <v>34656</v>
      </c>
      <c r="R51" s="74">
        <v>2942</v>
      </c>
      <c r="S51" s="74">
        <v>6</v>
      </c>
      <c r="T51" s="74">
        <v>106</v>
      </c>
      <c r="U51" s="74">
        <v>7181</v>
      </c>
      <c r="V51" s="74">
        <v>43575</v>
      </c>
      <c r="W51" s="74">
        <v>2723</v>
      </c>
      <c r="X51" s="74">
        <v>33</v>
      </c>
      <c r="Y51" s="74">
        <v>6684</v>
      </c>
      <c r="Z51" s="74">
        <v>35666</v>
      </c>
      <c r="AA51" s="74">
        <v>3041</v>
      </c>
      <c r="AB51" s="74">
        <v>7</v>
      </c>
      <c r="AC51" s="74">
        <v>106</v>
      </c>
      <c r="AD51" s="74">
        <v>7143</v>
      </c>
      <c r="AE51" s="74">
        <v>43763</v>
      </c>
      <c r="AF51" s="74">
        <v>2784</v>
      </c>
      <c r="AG51" s="74">
        <v>36</v>
      </c>
      <c r="AH51" s="74">
        <v>6817</v>
      </c>
      <c r="AI51" s="74">
        <v>36553</v>
      </c>
      <c r="AJ51" s="74">
        <v>3141</v>
      </c>
      <c r="AK51" s="74">
        <v>7</v>
      </c>
      <c r="AL51" s="74">
        <v>117</v>
      </c>
      <c r="AM51" s="74">
        <v>7424</v>
      </c>
      <c r="AN51" s="74">
        <v>46218</v>
      </c>
      <c r="AO51" s="74">
        <v>3113</v>
      </c>
      <c r="AP51" s="74">
        <v>47</v>
      </c>
      <c r="AQ51" s="74">
        <v>7187</v>
      </c>
      <c r="AR51" s="74">
        <v>39747</v>
      </c>
      <c r="AS51" s="74">
        <v>3592</v>
      </c>
      <c r="AT51" s="74">
        <v>6</v>
      </c>
      <c r="AU51" s="74">
        <v>0</v>
      </c>
      <c r="AV51" s="74">
        <v>0</v>
      </c>
      <c r="AW51" s="74">
        <v>0</v>
      </c>
      <c r="AX51" s="74">
        <v>0</v>
      </c>
      <c r="AY51" s="74">
        <v>0</v>
      </c>
      <c r="AZ51" s="74">
        <v>0</v>
      </c>
      <c r="BA51" s="74">
        <v>0</v>
      </c>
      <c r="BB51" s="74">
        <v>0</v>
      </c>
      <c r="BC51" s="74">
        <v>0</v>
      </c>
      <c r="BD51" s="74">
        <v>0</v>
      </c>
      <c r="BE51" s="74">
        <v>0</v>
      </c>
      <c r="BF51" s="74">
        <v>0</v>
      </c>
      <c r="BG51" s="74">
        <v>0</v>
      </c>
      <c r="BH51" s="74">
        <v>0</v>
      </c>
      <c r="BI51" s="74">
        <v>0</v>
      </c>
      <c r="BJ51" s="74">
        <v>0</v>
      </c>
      <c r="BK51" s="74">
        <v>0</v>
      </c>
      <c r="BL51" s="74">
        <v>0</v>
      </c>
      <c r="BM51" s="74">
        <v>0</v>
      </c>
      <c r="BN51" s="74">
        <v>0</v>
      </c>
      <c r="BO51" s="74">
        <v>0</v>
      </c>
      <c r="BP51" s="74">
        <v>0</v>
      </c>
      <c r="BQ51" s="74">
        <v>0</v>
      </c>
      <c r="BR51" s="74">
        <v>0</v>
      </c>
      <c r="BS51" s="74">
        <v>0</v>
      </c>
      <c r="BT51" s="74">
        <v>0</v>
      </c>
      <c r="BU51" s="74">
        <v>0</v>
      </c>
      <c r="BV51" s="74">
        <v>0</v>
      </c>
      <c r="BW51" s="74">
        <v>0</v>
      </c>
      <c r="BX51" s="74">
        <v>0</v>
      </c>
      <c r="BY51" s="74">
        <v>0</v>
      </c>
      <c r="BZ51" s="74">
        <v>0</v>
      </c>
      <c r="CA51" s="74">
        <v>0</v>
      </c>
      <c r="CB51" s="74">
        <v>0</v>
      </c>
      <c r="CC51" s="74">
        <v>0</v>
      </c>
      <c r="CD51" s="74">
        <v>0</v>
      </c>
      <c r="CE51" s="74">
        <v>0</v>
      </c>
      <c r="CF51" s="74">
        <v>0</v>
      </c>
      <c r="CG51" s="74">
        <v>0</v>
      </c>
      <c r="CH51" s="74">
        <v>0</v>
      </c>
      <c r="CI51" s="74">
        <v>0</v>
      </c>
      <c r="CJ51" s="74">
        <v>0</v>
      </c>
      <c r="CK51" s="74">
        <v>0</v>
      </c>
      <c r="CL51" s="74">
        <v>0</v>
      </c>
      <c r="CM51" s="74">
        <v>0</v>
      </c>
      <c r="CN51" s="74">
        <v>0</v>
      </c>
      <c r="CO51" s="74">
        <v>0</v>
      </c>
      <c r="CP51" s="74">
        <v>0</v>
      </c>
      <c r="CQ51" s="74">
        <v>0</v>
      </c>
      <c r="CR51" s="74">
        <v>0</v>
      </c>
      <c r="CS51" s="74">
        <v>0</v>
      </c>
      <c r="CT51" s="74">
        <v>0</v>
      </c>
      <c r="CU51" s="74">
        <v>0</v>
      </c>
      <c r="CV51" s="74">
        <v>0</v>
      </c>
      <c r="CW51" s="74">
        <v>0</v>
      </c>
      <c r="CX51" s="74">
        <v>0</v>
      </c>
      <c r="CY51" s="74">
        <v>0</v>
      </c>
      <c r="CZ51" s="74">
        <v>0</v>
      </c>
      <c r="DA51" s="74">
        <v>0</v>
      </c>
      <c r="DB51" s="74">
        <v>0</v>
      </c>
      <c r="DC51" s="74">
        <v>0</v>
      </c>
      <c r="DD51" s="74">
        <v>0</v>
      </c>
      <c r="DE51" s="74">
        <v>0</v>
      </c>
      <c r="DH51" s="72"/>
      <c r="DI51" s="72"/>
      <c r="DJ51" s="72"/>
      <c r="DK51" s="72"/>
      <c r="DL51" s="72"/>
      <c r="DM51" s="72"/>
      <c r="DN51" s="72"/>
      <c r="DO51" s="72"/>
      <c r="DP51" s="72"/>
      <c r="DQ51" s="72"/>
      <c r="DR51" s="72"/>
      <c r="DS51" s="72"/>
      <c r="DT51" s="72"/>
      <c r="DU51" s="72"/>
      <c r="DV51" s="72"/>
      <c r="DW51" s="72"/>
      <c r="DX51" s="72"/>
      <c r="DY51" s="72"/>
      <c r="DZ51" s="72"/>
      <c r="EA51" s="72"/>
      <c r="EB51" s="72"/>
      <c r="EC51" s="72"/>
      <c r="ED51" s="72"/>
      <c r="EE51" s="72"/>
      <c r="EF51" s="72"/>
      <c r="EG51" s="72"/>
      <c r="EH51" s="72"/>
      <c r="EI51" s="72"/>
      <c r="EJ51" s="72"/>
      <c r="EK51" s="72"/>
      <c r="EL51" s="72"/>
      <c r="EM51" s="72"/>
      <c r="EN51" s="72"/>
      <c r="EO51" s="72"/>
      <c r="EP51" s="72"/>
      <c r="EQ51" s="72"/>
      <c r="ER51" s="72"/>
      <c r="ES51" s="72"/>
      <c r="ET51" s="72"/>
      <c r="EU51" s="72"/>
      <c r="EV51" s="72"/>
      <c r="EW51" s="72"/>
      <c r="EX51" s="72"/>
      <c r="EY51" s="72"/>
      <c r="EZ51" s="72"/>
      <c r="FA51" s="72"/>
      <c r="FB51" s="72"/>
      <c r="FC51" s="72"/>
      <c r="FD51" s="72"/>
      <c r="FE51" s="72"/>
      <c r="FF51" s="72"/>
      <c r="FG51" s="72"/>
      <c r="FH51" s="72"/>
      <c r="FI51" s="72"/>
      <c r="FJ51" s="72"/>
      <c r="FK51" s="72"/>
      <c r="FL51" s="72"/>
      <c r="FM51" s="72"/>
      <c r="FN51" s="72"/>
      <c r="FO51" s="72"/>
      <c r="FP51" s="72"/>
      <c r="FQ51" s="72"/>
      <c r="FR51" s="72"/>
      <c r="FS51" s="72"/>
      <c r="FT51" s="72"/>
      <c r="FU51" s="72"/>
    </row>
    <row r="52" spans="1:177" x14ac:dyDescent="0.25">
      <c r="A52" s="73" t="s">
        <v>44</v>
      </c>
      <c r="B52" s="74">
        <v>110</v>
      </c>
      <c r="C52" s="74">
        <v>13744</v>
      </c>
      <c r="D52" s="74">
        <v>82009</v>
      </c>
      <c r="E52" s="74">
        <v>6486</v>
      </c>
      <c r="F52" s="74">
        <v>62</v>
      </c>
      <c r="G52" s="74">
        <v>11430</v>
      </c>
      <c r="H52" s="74">
        <v>65055</v>
      </c>
      <c r="I52" s="74">
        <v>7018</v>
      </c>
      <c r="J52" s="74">
        <v>13</v>
      </c>
      <c r="K52" s="74">
        <v>108</v>
      </c>
      <c r="L52" s="74">
        <v>12986</v>
      </c>
      <c r="M52" s="74">
        <v>78348</v>
      </c>
      <c r="N52" s="74">
        <v>6286</v>
      </c>
      <c r="O52" s="74">
        <v>65</v>
      </c>
      <c r="P52" s="74">
        <v>10995</v>
      </c>
      <c r="Q52" s="74">
        <v>65148</v>
      </c>
      <c r="R52" s="74">
        <v>6899</v>
      </c>
      <c r="S52" s="74">
        <v>7</v>
      </c>
      <c r="T52" s="74">
        <v>124</v>
      </c>
      <c r="U52" s="74">
        <v>13405</v>
      </c>
      <c r="V52" s="74">
        <v>82632</v>
      </c>
      <c r="W52" s="74">
        <v>6706</v>
      </c>
      <c r="X52" s="74">
        <v>82</v>
      </c>
      <c r="Y52" s="74">
        <v>11392</v>
      </c>
      <c r="Z52" s="74">
        <v>69416</v>
      </c>
      <c r="AA52" s="74">
        <v>7413</v>
      </c>
      <c r="AB52" s="74">
        <v>7</v>
      </c>
      <c r="AC52" s="74">
        <v>131</v>
      </c>
      <c r="AD52" s="74">
        <v>12841</v>
      </c>
      <c r="AE52" s="74">
        <v>81621</v>
      </c>
      <c r="AF52" s="74">
        <v>6692</v>
      </c>
      <c r="AG52" s="74">
        <v>70</v>
      </c>
      <c r="AH52" s="74">
        <v>11121</v>
      </c>
      <c r="AI52" s="74">
        <v>69354</v>
      </c>
      <c r="AJ52" s="74">
        <v>7336</v>
      </c>
      <c r="AK52" s="74">
        <v>7</v>
      </c>
      <c r="AL52" s="74">
        <v>155</v>
      </c>
      <c r="AM52" s="74">
        <v>13479</v>
      </c>
      <c r="AN52" s="74">
        <v>86209</v>
      </c>
      <c r="AO52" s="74">
        <v>7259</v>
      </c>
      <c r="AP52" s="74">
        <v>90</v>
      </c>
      <c r="AQ52" s="74">
        <v>11885</v>
      </c>
      <c r="AR52" s="74">
        <v>75106</v>
      </c>
      <c r="AS52" s="74">
        <v>8004</v>
      </c>
      <c r="AT52" s="74">
        <v>7</v>
      </c>
      <c r="AU52" s="74">
        <v>0</v>
      </c>
      <c r="AV52" s="74">
        <v>0</v>
      </c>
      <c r="AW52" s="74">
        <v>0</v>
      </c>
      <c r="AX52" s="74">
        <v>0</v>
      </c>
      <c r="AY52" s="74">
        <v>0</v>
      </c>
      <c r="AZ52" s="74">
        <v>0</v>
      </c>
      <c r="BA52" s="74">
        <v>0</v>
      </c>
      <c r="BB52" s="74">
        <v>0</v>
      </c>
      <c r="BC52" s="74">
        <v>0</v>
      </c>
      <c r="BD52" s="74">
        <v>0</v>
      </c>
      <c r="BE52" s="74">
        <v>0</v>
      </c>
      <c r="BF52" s="74">
        <v>0</v>
      </c>
      <c r="BG52" s="74">
        <v>0</v>
      </c>
      <c r="BH52" s="74">
        <v>0</v>
      </c>
      <c r="BI52" s="74">
        <v>0</v>
      </c>
      <c r="BJ52" s="74">
        <v>0</v>
      </c>
      <c r="BK52" s="74">
        <v>0</v>
      </c>
      <c r="BL52" s="74">
        <v>0</v>
      </c>
      <c r="BM52" s="74">
        <v>0</v>
      </c>
      <c r="BN52" s="74">
        <v>0</v>
      </c>
      <c r="BO52" s="74">
        <v>0</v>
      </c>
      <c r="BP52" s="74">
        <v>0</v>
      </c>
      <c r="BQ52" s="74">
        <v>0</v>
      </c>
      <c r="BR52" s="74">
        <v>0</v>
      </c>
      <c r="BS52" s="74">
        <v>0</v>
      </c>
      <c r="BT52" s="74">
        <v>0</v>
      </c>
      <c r="BU52" s="74">
        <v>0</v>
      </c>
      <c r="BV52" s="74">
        <v>0</v>
      </c>
      <c r="BW52" s="74">
        <v>0</v>
      </c>
      <c r="BX52" s="74">
        <v>0</v>
      </c>
      <c r="BY52" s="74">
        <v>0</v>
      </c>
      <c r="BZ52" s="74">
        <v>0</v>
      </c>
      <c r="CA52" s="74">
        <v>0</v>
      </c>
      <c r="CB52" s="74">
        <v>0</v>
      </c>
      <c r="CC52" s="74">
        <v>0</v>
      </c>
      <c r="CD52" s="74">
        <v>0</v>
      </c>
      <c r="CE52" s="74">
        <v>0</v>
      </c>
      <c r="CF52" s="74">
        <v>0</v>
      </c>
      <c r="CG52" s="74">
        <v>0</v>
      </c>
      <c r="CH52" s="74">
        <v>0</v>
      </c>
      <c r="CI52" s="74">
        <v>0</v>
      </c>
      <c r="CJ52" s="74">
        <v>0</v>
      </c>
      <c r="CK52" s="74">
        <v>0</v>
      </c>
      <c r="CL52" s="74">
        <v>0</v>
      </c>
      <c r="CM52" s="74">
        <v>0</v>
      </c>
      <c r="CN52" s="74">
        <v>0</v>
      </c>
      <c r="CO52" s="74">
        <v>0</v>
      </c>
      <c r="CP52" s="74">
        <v>0</v>
      </c>
      <c r="CQ52" s="74">
        <v>0</v>
      </c>
      <c r="CR52" s="74">
        <v>0</v>
      </c>
      <c r="CS52" s="74">
        <v>0</v>
      </c>
      <c r="CT52" s="74">
        <v>0</v>
      </c>
      <c r="CU52" s="74">
        <v>0</v>
      </c>
      <c r="CV52" s="74">
        <v>0</v>
      </c>
      <c r="CW52" s="74">
        <v>0</v>
      </c>
      <c r="CX52" s="74">
        <v>0</v>
      </c>
      <c r="CY52" s="74">
        <v>0</v>
      </c>
      <c r="CZ52" s="74">
        <v>0</v>
      </c>
      <c r="DA52" s="74">
        <v>0</v>
      </c>
      <c r="DB52" s="74">
        <v>0</v>
      </c>
      <c r="DC52" s="74">
        <v>0</v>
      </c>
      <c r="DD52" s="74">
        <v>0</v>
      </c>
      <c r="DE52" s="74">
        <v>0</v>
      </c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</row>
    <row r="53" spans="1:177" x14ac:dyDescent="0.25">
      <c r="A53" s="73" t="s">
        <v>45</v>
      </c>
      <c r="B53" s="74">
        <v>38</v>
      </c>
      <c r="C53" s="74">
        <v>3652</v>
      </c>
      <c r="D53" s="74">
        <v>20093</v>
      </c>
      <c r="E53" s="74">
        <v>1415</v>
      </c>
      <c r="F53" s="74">
        <v>16</v>
      </c>
      <c r="G53" s="74">
        <v>2929</v>
      </c>
      <c r="H53" s="74">
        <v>13736</v>
      </c>
      <c r="I53" s="74">
        <v>1551</v>
      </c>
      <c r="J53" s="74">
        <v>3</v>
      </c>
      <c r="K53" s="74">
        <v>37</v>
      </c>
      <c r="L53" s="74">
        <v>3364</v>
      </c>
      <c r="M53" s="74">
        <v>18994</v>
      </c>
      <c r="N53" s="74">
        <v>1357</v>
      </c>
      <c r="O53" s="74">
        <v>19</v>
      </c>
      <c r="P53" s="74">
        <v>2797</v>
      </c>
      <c r="Q53" s="74">
        <v>13573</v>
      </c>
      <c r="R53" s="74">
        <v>1477</v>
      </c>
      <c r="S53" s="74">
        <v>1</v>
      </c>
      <c r="T53" s="74">
        <v>38</v>
      </c>
      <c r="U53" s="74">
        <v>3402</v>
      </c>
      <c r="V53" s="74">
        <v>19688</v>
      </c>
      <c r="W53" s="74">
        <v>1383</v>
      </c>
      <c r="X53" s="74">
        <v>21</v>
      </c>
      <c r="Y53" s="74">
        <v>2816</v>
      </c>
      <c r="Z53" s="74">
        <v>14123</v>
      </c>
      <c r="AA53" s="74">
        <v>1503</v>
      </c>
      <c r="AB53" s="74">
        <v>1</v>
      </c>
      <c r="AC53" s="74">
        <v>43</v>
      </c>
      <c r="AD53" s="74">
        <v>3392</v>
      </c>
      <c r="AE53" s="74">
        <v>19569</v>
      </c>
      <c r="AF53" s="74">
        <v>1347</v>
      </c>
      <c r="AG53" s="74">
        <v>35</v>
      </c>
      <c r="AH53" s="74">
        <v>2804</v>
      </c>
      <c r="AI53" s="74">
        <v>14174</v>
      </c>
      <c r="AJ53" s="74">
        <v>1496</v>
      </c>
      <c r="AK53" s="74">
        <v>1</v>
      </c>
      <c r="AL53" s="74">
        <v>62</v>
      </c>
      <c r="AM53" s="74">
        <v>3475</v>
      </c>
      <c r="AN53" s="74">
        <v>19835</v>
      </c>
      <c r="AO53" s="74">
        <v>1350</v>
      </c>
      <c r="AP53" s="74">
        <v>44</v>
      </c>
      <c r="AQ53" s="74">
        <v>2830</v>
      </c>
      <c r="AR53" s="74">
        <v>14687</v>
      </c>
      <c r="AS53" s="74">
        <v>1546</v>
      </c>
      <c r="AT53" s="74">
        <v>1</v>
      </c>
      <c r="AU53" s="74">
        <v>0</v>
      </c>
      <c r="AV53" s="74">
        <v>0</v>
      </c>
      <c r="AW53" s="74">
        <v>0</v>
      </c>
      <c r="AX53" s="74">
        <v>0</v>
      </c>
      <c r="AY53" s="74">
        <v>0</v>
      </c>
      <c r="AZ53" s="74">
        <v>0</v>
      </c>
      <c r="BA53" s="74">
        <v>0</v>
      </c>
      <c r="BB53" s="74">
        <v>0</v>
      </c>
      <c r="BC53" s="74">
        <v>0</v>
      </c>
      <c r="BD53" s="74">
        <v>0</v>
      </c>
      <c r="BE53" s="74">
        <v>0</v>
      </c>
      <c r="BF53" s="74">
        <v>0</v>
      </c>
      <c r="BG53" s="74">
        <v>0</v>
      </c>
      <c r="BH53" s="74">
        <v>0</v>
      </c>
      <c r="BI53" s="74">
        <v>0</v>
      </c>
      <c r="BJ53" s="74">
        <v>0</v>
      </c>
      <c r="BK53" s="74">
        <v>0</v>
      </c>
      <c r="BL53" s="74">
        <v>0</v>
      </c>
      <c r="BM53" s="74">
        <v>0</v>
      </c>
      <c r="BN53" s="74">
        <v>0</v>
      </c>
      <c r="BO53" s="74">
        <v>0</v>
      </c>
      <c r="BP53" s="74">
        <v>0</v>
      </c>
      <c r="BQ53" s="74">
        <v>0</v>
      </c>
      <c r="BR53" s="74">
        <v>0</v>
      </c>
      <c r="BS53" s="74">
        <v>0</v>
      </c>
      <c r="BT53" s="74">
        <v>0</v>
      </c>
      <c r="BU53" s="74">
        <v>0</v>
      </c>
      <c r="BV53" s="74">
        <v>0</v>
      </c>
      <c r="BW53" s="74">
        <v>0</v>
      </c>
      <c r="BX53" s="74">
        <v>0</v>
      </c>
      <c r="BY53" s="74">
        <v>0</v>
      </c>
      <c r="BZ53" s="74">
        <v>0</v>
      </c>
      <c r="CA53" s="74">
        <v>0</v>
      </c>
      <c r="CB53" s="74">
        <v>0</v>
      </c>
      <c r="CC53" s="74">
        <v>0</v>
      </c>
      <c r="CD53" s="74">
        <v>0</v>
      </c>
      <c r="CE53" s="74">
        <v>0</v>
      </c>
      <c r="CF53" s="74">
        <v>0</v>
      </c>
      <c r="CG53" s="74">
        <v>0</v>
      </c>
      <c r="CH53" s="74">
        <v>0</v>
      </c>
      <c r="CI53" s="74">
        <v>0</v>
      </c>
      <c r="CJ53" s="74">
        <v>0</v>
      </c>
      <c r="CK53" s="74">
        <v>0</v>
      </c>
      <c r="CL53" s="74">
        <v>0</v>
      </c>
      <c r="CM53" s="74">
        <v>0</v>
      </c>
      <c r="CN53" s="74">
        <v>0</v>
      </c>
      <c r="CO53" s="74">
        <v>0</v>
      </c>
      <c r="CP53" s="74">
        <v>0</v>
      </c>
      <c r="CQ53" s="74">
        <v>0</v>
      </c>
      <c r="CR53" s="74">
        <v>0</v>
      </c>
      <c r="CS53" s="74">
        <v>0</v>
      </c>
      <c r="CT53" s="74">
        <v>0</v>
      </c>
      <c r="CU53" s="74">
        <v>0</v>
      </c>
      <c r="CV53" s="74">
        <v>0</v>
      </c>
      <c r="CW53" s="74">
        <v>0</v>
      </c>
      <c r="CX53" s="74">
        <v>0</v>
      </c>
      <c r="CY53" s="74">
        <v>0</v>
      </c>
      <c r="CZ53" s="74">
        <v>0</v>
      </c>
      <c r="DA53" s="74">
        <v>0</v>
      </c>
      <c r="DB53" s="74">
        <v>0</v>
      </c>
      <c r="DC53" s="74">
        <v>0</v>
      </c>
      <c r="DD53" s="74">
        <v>0</v>
      </c>
      <c r="DE53" s="74">
        <v>0</v>
      </c>
      <c r="DH53" s="72"/>
      <c r="DI53" s="72"/>
      <c r="DJ53" s="72"/>
      <c r="DK53" s="72"/>
      <c r="DL53" s="72"/>
      <c r="DM53" s="72"/>
      <c r="DN53" s="72"/>
      <c r="DO53" s="72"/>
      <c r="DP53" s="72"/>
      <c r="DQ53" s="72"/>
      <c r="DR53" s="72"/>
      <c r="DS53" s="72"/>
      <c r="DT53" s="72"/>
      <c r="DU53" s="72"/>
      <c r="DV53" s="72"/>
      <c r="DW53" s="72"/>
      <c r="DX53" s="72"/>
      <c r="DY53" s="72"/>
      <c r="DZ53" s="72"/>
      <c r="EA53" s="72"/>
      <c r="EB53" s="72"/>
      <c r="EC53" s="72"/>
      <c r="ED53" s="72"/>
      <c r="EE53" s="72"/>
      <c r="EF53" s="72"/>
      <c r="EG53" s="72"/>
      <c r="EH53" s="72"/>
      <c r="EI53" s="72"/>
      <c r="EJ53" s="72"/>
      <c r="EK53" s="72"/>
      <c r="EL53" s="72"/>
      <c r="EM53" s="72"/>
      <c r="EN53" s="72"/>
      <c r="EO53" s="72"/>
      <c r="EP53" s="72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72"/>
      <c r="FG53" s="72"/>
      <c r="FH53" s="72"/>
      <c r="FI53" s="72"/>
      <c r="FJ53" s="72"/>
      <c r="FK53" s="72"/>
      <c r="FL53" s="72"/>
      <c r="FM53" s="72"/>
      <c r="FN53" s="72"/>
      <c r="FO53" s="72"/>
      <c r="FP53" s="72"/>
      <c r="FQ53" s="72"/>
      <c r="FR53" s="72"/>
      <c r="FS53" s="72"/>
      <c r="FT53" s="72"/>
      <c r="FU53" s="72"/>
    </row>
    <row r="54" spans="1:177" x14ac:dyDescent="0.25">
      <c r="A54" s="73" t="s">
        <v>46</v>
      </c>
      <c r="B54" s="74">
        <v>52</v>
      </c>
      <c r="C54" s="74">
        <v>3994</v>
      </c>
      <c r="D54" s="74">
        <v>20390</v>
      </c>
      <c r="E54" s="74">
        <v>1106</v>
      </c>
      <c r="F54" s="74">
        <v>29</v>
      </c>
      <c r="G54" s="74">
        <v>3478</v>
      </c>
      <c r="H54" s="74">
        <v>14319</v>
      </c>
      <c r="I54" s="74">
        <v>951</v>
      </c>
      <c r="J54" s="74">
        <v>5</v>
      </c>
      <c r="K54" s="74">
        <v>55</v>
      </c>
      <c r="L54" s="74">
        <v>3719</v>
      </c>
      <c r="M54" s="74">
        <v>19016</v>
      </c>
      <c r="N54" s="74">
        <v>1061</v>
      </c>
      <c r="O54" s="74">
        <v>36</v>
      </c>
      <c r="P54" s="74">
        <v>3369</v>
      </c>
      <c r="Q54" s="74">
        <v>14383</v>
      </c>
      <c r="R54" s="74">
        <v>961</v>
      </c>
      <c r="S54" s="74">
        <v>2</v>
      </c>
      <c r="T54" s="74">
        <v>58</v>
      </c>
      <c r="U54" s="74">
        <v>3863</v>
      </c>
      <c r="V54" s="74">
        <v>19853</v>
      </c>
      <c r="W54" s="74">
        <v>1110</v>
      </c>
      <c r="X54" s="74">
        <v>33</v>
      </c>
      <c r="Y54" s="74">
        <v>3482</v>
      </c>
      <c r="Z54" s="74">
        <v>15029</v>
      </c>
      <c r="AA54" s="74">
        <v>999</v>
      </c>
      <c r="AB54" s="74">
        <v>2</v>
      </c>
      <c r="AC54" s="74">
        <v>52</v>
      </c>
      <c r="AD54" s="74">
        <v>3768</v>
      </c>
      <c r="AE54" s="74">
        <v>19542</v>
      </c>
      <c r="AF54" s="74">
        <v>1118</v>
      </c>
      <c r="AG54" s="74">
        <v>31</v>
      </c>
      <c r="AH54" s="74">
        <v>3336</v>
      </c>
      <c r="AI54" s="74">
        <v>14970</v>
      </c>
      <c r="AJ54" s="74">
        <v>979</v>
      </c>
      <c r="AK54" s="74">
        <v>2</v>
      </c>
      <c r="AL54" s="74">
        <v>71</v>
      </c>
      <c r="AM54" s="74">
        <v>4000</v>
      </c>
      <c r="AN54" s="74">
        <v>20315</v>
      </c>
      <c r="AO54" s="74">
        <v>1203</v>
      </c>
      <c r="AP54" s="74">
        <v>38</v>
      </c>
      <c r="AQ54" s="74">
        <v>3513</v>
      </c>
      <c r="AR54" s="74">
        <v>15707</v>
      </c>
      <c r="AS54" s="74">
        <v>1036</v>
      </c>
      <c r="AT54" s="74">
        <v>2</v>
      </c>
      <c r="AU54" s="74">
        <v>0</v>
      </c>
      <c r="AV54" s="74">
        <v>0</v>
      </c>
      <c r="AW54" s="74">
        <v>0</v>
      </c>
      <c r="AX54" s="74">
        <v>0</v>
      </c>
      <c r="AY54" s="74">
        <v>0</v>
      </c>
      <c r="AZ54" s="74">
        <v>0</v>
      </c>
      <c r="BA54" s="74">
        <v>0</v>
      </c>
      <c r="BB54" s="74">
        <v>0</v>
      </c>
      <c r="BC54" s="74">
        <v>0</v>
      </c>
      <c r="BD54" s="74">
        <v>0</v>
      </c>
      <c r="BE54" s="74">
        <v>0</v>
      </c>
      <c r="BF54" s="74">
        <v>0</v>
      </c>
      <c r="BG54" s="74">
        <v>0</v>
      </c>
      <c r="BH54" s="74">
        <v>0</v>
      </c>
      <c r="BI54" s="74">
        <v>0</v>
      </c>
      <c r="BJ54" s="74">
        <v>0</v>
      </c>
      <c r="BK54" s="74">
        <v>0</v>
      </c>
      <c r="BL54" s="74">
        <v>0</v>
      </c>
      <c r="BM54" s="74">
        <v>0</v>
      </c>
      <c r="BN54" s="74">
        <v>0</v>
      </c>
      <c r="BO54" s="74">
        <v>0</v>
      </c>
      <c r="BP54" s="74">
        <v>0</v>
      </c>
      <c r="BQ54" s="74">
        <v>0</v>
      </c>
      <c r="BR54" s="74">
        <v>0</v>
      </c>
      <c r="BS54" s="74">
        <v>0</v>
      </c>
      <c r="BT54" s="74">
        <v>0</v>
      </c>
      <c r="BU54" s="74">
        <v>0</v>
      </c>
      <c r="BV54" s="74">
        <v>0</v>
      </c>
      <c r="BW54" s="74">
        <v>0</v>
      </c>
      <c r="BX54" s="74">
        <v>0</v>
      </c>
      <c r="BY54" s="74">
        <v>0</v>
      </c>
      <c r="BZ54" s="74">
        <v>0</v>
      </c>
      <c r="CA54" s="74">
        <v>0</v>
      </c>
      <c r="CB54" s="74">
        <v>0</v>
      </c>
      <c r="CC54" s="74">
        <v>0</v>
      </c>
      <c r="CD54" s="74">
        <v>0</v>
      </c>
      <c r="CE54" s="74">
        <v>0</v>
      </c>
      <c r="CF54" s="74">
        <v>0</v>
      </c>
      <c r="CG54" s="74">
        <v>0</v>
      </c>
      <c r="CH54" s="74">
        <v>0</v>
      </c>
      <c r="CI54" s="74">
        <v>0</v>
      </c>
      <c r="CJ54" s="74">
        <v>0</v>
      </c>
      <c r="CK54" s="74">
        <v>0</v>
      </c>
      <c r="CL54" s="74">
        <v>0</v>
      </c>
      <c r="CM54" s="74">
        <v>0</v>
      </c>
      <c r="CN54" s="74">
        <v>0</v>
      </c>
      <c r="CO54" s="74">
        <v>0</v>
      </c>
      <c r="CP54" s="74">
        <v>0</v>
      </c>
      <c r="CQ54" s="74">
        <v>0</v>
      </c>
      <c r="CR54" s="74">
        <v>0</v>
      </c>
      <c r="CS54" s="74">
        <v>0</v>
      </c>
      <c r="CT54" s="74">
        <v>0</v>
      </c>
      <c r="CU54" s="74">
        <v>0</v>
      </c>
      <c r="CV54" s="74">
        <v>0</v>
      </c>
      <c r="CW54" s="74">
        <v>0</v>
      </c>
      <c r="CX54" s="74">
        <v>0</v>
      </c>
      <c r="CY54" s="74">
        <v>0</v>
      </c>
      <c r="CZ54" s="74">
        <v>0</v>
      </c>
      <c r="DA54" s="74">
        <v>0</v>
      </c>
      <c r="DB54" s="74">
        <v>0</v>
      </c>
      <c r="DC54" s="74">
        <v>0</v>
      </c>
      <c r="DD54" s="74">
        <v>0</v>
      </c>
      <c r="DE54" s="74">
        <v>0</v>
      </c>
      <c r="DH54" s="72"/>
      <c r="DI54" s="72"/>
      <c r="DJ54" s="72"/>
      <c r="DK54" s="72"/>
      <c r="DL54" s="72"/>
      <c r="DM54" s="72"/>
      <c r="DN54" s="72"/>
      <c r="DO54" s="72"/>
      <c r="DP54" s="72"/>
      <c r="DQ54" s="72"/>
      <c r="DR54" s="72"/>
      <c r="DS54" s="72"/>
      <c r="DT54" s="72"/>
      <c r="DU54" s="72"/>
      <c r="DV54" s="72"/>
      <c r="DW54" s="72"/>
      <c r="DX54" s="72"/>
      <c r="DY54" s="72"/>
      <c r="DZ54" s="72"/>
      <c r="EA54" s="72"/>
      <c r="EB54" s="72"/>
      <c r="EC54" s="72"/>
      <c r="ED54" s="72"/>
      <c r="EE54" s="72"/>
      <c r="EF54" s="72"/>
      <c r="EG54" s="72"/>
      <c r="EH54" s="72"/>
      <c r="EI54" s="72"/>
      <c r="EJ54" s="72"/>
      <c r="EK54" s="72"/>
      <c r="EL54" s="72"/>
      <c r="EM54" s="72"/>
      <c r="EN54" s="72"/>
      <c r="EO54" s="72"/>
      <c r="EP54" s="72"/>
      <c r="EQ54" s="72"/>
      <c r="ER54" s="72"/>
      <c r="ES54" s="72"/>
      <c r="ET54" s="72"/>
      <c r="EU54" s="72"/>
      <c r="EV54" s="72"/>
      <c r="EW54" s="72"/>
      <c r="EX54" s="72"/>
      <c r="EY54" s="72"/>
      <c r="EZ54" s="72"/>
      <c r="FA54" s="72"/>
      <c r="FB54" s="72"/>
      <c r="FC54" s="72"/>
      <c r="FD54" s="72"/>
      <c r="FE54" s="72"/>
      <c r="FF54" s="72"/>
      <c r="FG54" s="72"/>
      <c r="FH54" s="72"/>
      <c r="FI54" s="72"/>
      <c r="FJ54" s="72"/>
      <c r="FK54" s="72"/>
      <c r="FL54" s="72"/>
      <c r="FM54" s="72"/>
      <c r="FN54" s="72"/>
      <c r="FO54" s="72"/>
      <c r="FP54" s="72"/>
      <c r="FQ54" s="72"/>
      <c r="FR54" s="72"/>
      <c r="FS54" s="72"/>
      <c r="FT54" s="72"/>
      <c r="FU54" s="72"/>
    </row>
    <row r="55" spans="1:177" x14ac:dyDescent="0.25">
      <c r="A55" s="73" t="s">
        <v>47</v>
      </c>
      <c r="B55" s="74">
        <v>104</v>
      </c>
      <c r="C55" s="74">
        <v>5130</v>
      </c>
      <c r="D55" s="74">
        <v>30253</v>
      </c>
      <c r="E55" s="74">
        <v>1850</v>
      </c>
      <c r="F55" s="74">
        <v>67</v>
      </c>
      <c r="G55" s="74">
        <v>4653</v>
      </c>
      <c r="H55" s="74">
        <v>24926</v>
      </c>
      <c r="I55" s="74">
        <v>1896</v>
      </c>
      <c r="J55" s="74">
        <v>6</v>
      </c>
      <c r="K55" s="74">
        <v>105</v>
      </c>
      <c r="L55" s="74">
        <v>4851</v>
      </c>
      <c r="M55" s="74">
        <v>29046</v>
      </c>
      <c r="N55" s="74">
        <v>1792</v>
      </c>
      <c r="O55" s="74">
        <v>66</v>
      </c>
      <c r="P55" s="74">
        <v>4448</v>
      </c>
      <c r="Q55" s="74">
        <v>24973</v>
      </c>
      <c r="R55" s="74">
        <v>1905</v>
      </c>
      <c r="S55" s="74">
        <v>3</v>
      </c>
      <c r="T55" s="74">
        <v>112</v>
      </c>
      <c r="U55" s="74">
        <v>4925</v>
      </c>
      <c r="V55" s="74">
        <v>29712</v>
      </c>
      <c r="W55" s="74">
        <v>1823</v>
      </c>
      <c r="X55" s="74">
        <v>77</v>
      </c>
      <c r="Y55" s="74">
        <v>4480</v>
      </c>
      <c r="Z55" s="74">
        <v>25358</v>
      </c>
      <c r="AA55" s="74">
        <v>1935</v>
      </c>
      <c r="AB55" s="74">
        <v>3</v>
      </c>
      <c r="AC55" s="74">
        <v>130</v>
      </c>
      <c r="AD55" s="74">
        <v>4799</v>
      </c>
      <c r="AE55" s="74">
        <v>29486</v>
      </c>
      <c r="AF55" s="74">
        <v>1789</v>
      </c>
      <c r="AG55" s="74">
        <v>86</v>
      </c>
      <c r="AH55" s="74">
        <v>4391</v>
      </c>
      <c r="AI55" s="74">
        <v>25060</v>
      </c>
      <c r="AJ55" s="74">
        <v>1914</v>
      </c>
      <c r="AK55" s="74">
        <v>3</v>
      </c>
      <c r="AL55" s="74">
        <v>137</v>
      </c>
      <c r="AM55" s="74">
        <v>4898</v>
      </c>
      <c r="AN55" s="74">
        <v>30226</v>
      </c>
      <c r="AO55" s="74">
        <v>1847</v>
      </c>
      <c r="AP55" s="74">
        <v>83</v>
      </c>
      <c r="AQ55" s="74">
        <v>4537</v>
      </c>
      <c r="AR55" s="74">
        <v>25723</v>
      </c>
      <c r="AS55" s="74">
        <v>1853</v>
      </c>
      <c r="AT55" s="74">
        <v>3</v>
      </c>
      <c r="AU55" s="74">
        <v>0</v>
      </c>
      <c r="AV55" s="74">
        <v>0</v>
      </c>
      <c r="AW55" s="74">
        <v>0</v>
      </c>
      <c r="AX55" s="74">
        <v>0</v>
      </c>
      <c r="AY55" s="74">
        <v>0</v>
      </c>
      <c r="AZ55" s="74">
        <v>0</v>
      </c>
      <c r="BA55" s="74">
        <v>0</v>
      </c>
      <c r="BB55" s="74">
        <v>0</v>
      </c>
      <c r="BC55" s="74">
        <v>0</v>
      </c>
      <c r="BD55" s="74">
        <v>0</v>
      </c>
      <c r="BE55" s="74">
        <v>0</v>
      </c>
      <c r="BF55" s="74">
        <v>0</v>
      </c>
      <c r="BG55" s="74">
        <v>0</v>
      </c>
      <c r="BH55" s="74">
        <v>0</v>
      </c>
      <c r="BI55" s="74">
        <v>0</v>
      </c>
      <c r="BJ55" s="74">
        <v>0</v>
      </c>
      <c r="BK55" s="74">
        <v>0</v>
      </c>
      <c r="BL55" s="74">
        <v>0</v>
      </c>
      <c r="BM55" s="74">
        <v>0</v>
      </c>
      <c r="BN55" s="74">
        <v>0</v>
      </c>
      <c r="BO55" s="74">
        <v>0</v>
      </c>
      <c r="BP55" s="74">
        <v>0</v>
      </c>
      <c r="BQ55" s="74">
        <v>0</v>
      </c>
      <c r="BR55" s="74">
        <v>0</v>
      </c>
      <c r="BS55" s="74">
        <v>0</v>
      </c>
      <c r="BT55" s="74">
        <v>0</v>
      </c>
      <c r="BU55" s="74">
        <v>0</v>
      </c>
      <c r="BV55" s="74">
        <v>0</v>
      </c>
      <c r="BW55" s="74">
        <v>0</v>
      </c>
      <c r="BX55" s="74">
        <v>0</v>
      </c>
      <c r="BY55" s="74">
        <v>0</v>
      </c>
      <c r="BZ55" s="74">
        <v>0</v>
      </c>
      <c r="CA55" s="74">
        <v>0</v>
      </c>
      <c r="CB55" s="74">
        <v>0</v>
      </c>
      <c r="CC55" s="74">
        <v>0</v>
      </c>
      <c r="CD55" s="74">
        <v>0</v>
      </c>
      <c r="CE55" s="74">
        <v>0</v>
      </c>
      <c r="CF55" s="74">
        <v>0</v>
      </c>
      <c r="CG55" s="74">
        <v>0</v>
      </c>
      <c r="CH55" s="74">
        <v>0</v>
      </c>
      <c r="CI55" s="74">
        <v>0</v>
      </c>
      <c r="CJ55" s="74">
        <v>0</v>
      </c>
      <c r="CK55" s="74">
        <v>0</v>
      </c>
      <c r="CL55" s="74">
        <v>0</v>
      </c>
      <c r="CM55" s="74">
        <v>0</v>
      </c>
      <c r="CN55" s="74">
        <v>0</v>
      </c>
      <c r="CO55" s="74">
        <v>0</v>
      </c>
      <c r="CP55" s="74">
        <v>0</v>
      </c>
      <c r="CQ55" s="74">
        <v>0</v>
      </c>
      <c r="CR55" s="74">
        <v>0</v>
      </c>
      <c r="CS55" s="74">
        <v>0</v>
      </c>
      <c r="CT55" s="74">
        <v>0</v>
      </c>
      <c r="CU55" s="74">
        <v>0</v>
      </c>
      <c r="CV55" s="74">
        <v>0</v>
      </c>
      <c r="CW55" s="74">
        <v>0</v>
      </c>
      <c r="CX55" s="74">
        <v>0</v>
      </c>
      <c r="CY55" s="74">
        <v>0</v>
      </c>
      <c r="CZ55" s="74">
        <v>0</v>
      </c>
      <c r="DA55" s="74">
        <v>0</v>
      </c>
      <c r="DB55" s="74">
        <v>0</v>
      </c>
      <c r="DC55" s="74">
        <v>0</v>
      </c>
      <c r="DD55" s="74">
        <v>0</v>
      </c>
      <c r="DE55" s="74">
        <v>0</v>
      </c>
      <c r="DH55" s="72"/>
      <c r="DI55" s="72"/>
      <c r="DJ55" s="72"/>
      <c r="DK55" s="72"/>
      <c r="DL55" s="72"/>
      <c r="DM55" s="72"/>
      <c r="DN55" s="72"/>
      <c r="DO55" s="72"/>
      <c r="DP55" s="72"/>
      <c r="DQ55" s="72"/>
      <c r="DR55" s="72"/>
      <c r="DS55" s="72"/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2"/>
      <c r="EF55" s="72"/>
      <c r="EG55" s="72"/>
      <c r="EH55" s="72"/>
      <c r="EI55" s="72"/>
      <c r="EJ55" s="72"/>
      <c r="EK55" s="72"/>
      <c r="EL55" s="72"/>
      <c r="EM55" s="72"/>
      <c r="EN55" s="72"/>
      <c r="EO55" s="72"/>
      <c r="EP55" s="72"/>
      <c r="EQ55" s="72"/>
      <c r="ER55" s="72"/>
      <c r="ES55" s="72"/>
      <c r="ET55" s="72"/>
      <c r="EU55" s="72"/>
      <c r="EV55" s="72"/>
      <c r="EW55" s="72"/>
      <c r="EX55" s="72"/>
      <c r="EY55" s="72"/>
      <c r="EZ55" s="72"/>
      <c r="FA55" s="72"/>
      <c r="FB55" s="72"/>
      <c r="FC55" s="72"/>
      <c r="FD55" s="72"/>
      <c r="FE55" s="72"/>
      <c r="FF55" s="72"/>
      <c r="FG55" s="72"/>
      <c r="FH55" s="72"/>
      <c r="FI55" s="72"/>
      <c r="FJ55" s="72"/>
      <c r="FK55" s="72"/>
      <c r="FL55" s="72"/>
      <c r="FM55" s="72"/>
      <c r="FN55" s="72"/>
      <c r="FO55" s="72"/>
      <c r="FP55" s="72"/>
      <c r="FQ55" s="72"/>
      <c r="FR55" s="72"/>
      <c r="FS55" s="72"/>
      <c r="FT55" s="72"/>
      <c r="FU55" s="72"/>
    </row>
    <row r="56" spans="1:177" x14ac:dyDescent="0.25">
      <c r="A56" s="73" t="s">
        <v>48</v>
      </c>
      <c r="B56" s="74">
        <v>315</v>
      </c>
      <c r="C56" s="74">
        <v>18483</v>
      </c>
      <c r="D56" s="74">
        <v>103330</v>
      </c>
      <c r="E56" s="74">
        <v>6140</v>
      </c>
      <c r="F56" s="74">
        <v>207</v>
      </c>
      <c r="G56" s="74">
        <v>14743</v>
      </c>
      <c r="H56" s="74">
        <v>81652</v>
      </c>
      <c r="I56" s="74">
        <v>5162</v>
      </c>
      <c r="J56" s="74">
        <v>564</v>
      </c>
      <c r="K56" s="74">
        <v>314</v>
      </c>
      <c r="L56" s="74">
        <v>17508</v>
      </c>
      <c r="M56" s="74">
        <v>95777</v>
      </c>
      <c r="N56" s="74">
        <v>5792</v>
      </c>
      <c r="O56" s="74">
        <v>218</v>
      </c>
      <c r="P56" s="74">
        <v>14095</v>
      </c>
      <c r="Q56" s="74">
        <v>81792</v>
      </c>
      <c r="R56" s="74">
        <v>5123</v>
      </c>
      <c r="S56" s="74">
        <v>557</v>
      </c>
      <c r="T56" s="74">
        <v>330</v>
      </c>
      <c r="U56" s="74">
        <v>17449</v>
      </c>
      <c r="V56" s="74">
        <v>95993</v>
      </c>
      <c r="W56" s="74">
        <v>5835</v>
      </c>
      <c r="X56" s="74">
        <v>237</v>
      </c>
      <c r="Y56" s="74">
        <v>14194</v>
      </c>
      <c r="Z56" s="74">
        <v>82219</v>
      </c>
      <c r="AA56" s="74">
        <v>5203</v>
      </c>
      <c r="AB56" s="74">
        <v>557</v>
      </c>
      <c r="AC56" s="74">
        <v>341</v>
      </c>
      <c r="AD56" s="74">
        <v>17382</v>
      </c>
      <c r="AE56" s="74">
        <v>95942</v>
      </c>
      <c r="AF56" s="74">
        <v>5831</v>
      </c>
      <c r="AG56" s="74">
        <v>257</v>
      </c>
      <c r="AH56" s="74">
        <v>14223</v>
      </c>
      <c r="AI56" s="74">
        <v>82653</v>
      </c>
      <c r="AJ56" s="74">
        <v>5304</v>
      </c>
      <c r="AK56" s="74">
        <v>556</v>
      </c>
      <c r="AL56" s="74">
        <v>379</v>
      </c>
      <c r="AM56" s="74">
        <v>17961</v>
      </c>
      <c r="AN56" s="74">
        <v>98660</v>
      </c>
      <c r="AO56" s="74">
        <v>6100</v>
      </c>
      <c r="AP56" s="74">
        <v>261</v>
      </c>
      <c r="AQ56" s="74">
        <v>14763</v>
      </c>
      <c r="AR56" s="74">
        <v>86343</v>
      </c>
      <c r="AS56" s="74">
        <v>5605</v>
      </c>
      <c r="AT56" s="74">
        <v>558</v>
      </c>
      <c r="AU56" s="74">
        <v>0</v>
      </c>
      <c r="AV56" s="74">
        <v>0</v>
      </c>
      <c r="AW56" s="74">
        <v>0</v>
      </c>
      <c r="AX56" s="74">
        <v>0</v>
      </c>
      <c r="AY56" s="74">
        <v>0</v>
      </c>
      <c r="AZ56" s="74">
        <v>0</v>
      </c>
      <c r="BA56" s="74">
        <v>0</v>
      </c>
      <c r="BB56" s="74">
        <v>0</v>
      </c>
      <c r="BC56" s="74">
        <v>0</v>
      </c>
      <c r="BD56" s="74">
        <v>0</v>
      </c>
      <c r="BE56" s="74">
        <v>0</v>
      </c>
      <c r="BF56" s="74">
        <v>0</v>
      </c>
      <c r="BG56" s="74">
        <v>0</v>
      </c>
      <c r="BH56" s="74">
        <v>0</v>
      </c>
      <c r="BI56" s="74">
        <v>0</v>
      </c>
      <c r="BJ56" s="74">
        <v>0</v>
      </c>
      <c r="BK56" s="74">
        <v>0</v>
      </c>
      <c r="BL56" s="74">
        <v>0</v>
      </c>
      <c r="BM56" s="74">
        <v>0</v>
      </c>
      <c r="BN56" s="74">
        <v>0</v>
      </c>
      <c r="BO56" s="74">
        <v>0</v>
      </c>
      <c r="BP56" s="74">
        <v>0</v>
      </c>
      <c r="BQ56" s="74">
        <v>0</v>
      </c>
      <c r="BR56" s="74">
        <v>0</v>
      </c>
      <c r="BS56" s="74">
        <v>0</v>
      </c>
      <c r="BT56" s="74">
        <v>0</v>
      </c>
      <c r="BU56" s="74">
        <v>0</v>
      </c>
      <c r="BV56" s="74">
        <v>0</v>
      </c>
      <c r="BW56" s="74">
        <v>0</v>
      </c>
      <c r="BX56" s="74">
        <v>0</v>
      </c>
      <c r="BY56" s="74">
        <v>0</v>
      </c>
      <c r="BZ56" s="74">
        <v>0</v>
      </c>
      <c r="CA56" s="74">
        <v>0</v>
      </c>
      <c r="CB56" s="74">
        <v>0</v>
      </c>
      <c r="CC56" s="74">
        <v>0</v>
      </c>
      <c r="CD56" s="74">
        <v>0</v>
      </c>
      <c r="CE56" s="74">
        <v>0</v>
      </c>
      <c r="CF56" s="74">
        <v>0</v>
      </c>
      <c r="CG56" s="74">
        <v>0</v>
      </c>
      <c r="CH56" s="74">
        <v>0</v>
      </c>
      <c r="CI56" s="74">
        <v>0</v>
      </c>
      <c r="CJ56" s="74">
        <v>0</v>
      </c>
      <c r="CK56" s="74">
        <v>0</v>
      </c>
      <c r="CL56" s="74">
        <v>0</v>
      </c>
      <c r="CM56" s="74">
        <v>0</v>
      </c>
      <c r="CN56" s="74">
        <v>0</v>
      </c>
      <c r="CO56" s="74">
        <v>0</v>
      </c>
      <c r="CP56" s="74">
        <v>0</v>
      </c>
      <c r="CQ56" s="74">
        <v>0</v>
      </c>
      <c r="CR56" s="74">
        <v>0</v>
      </c>
      <c r="CS56" s="74">
        <v>0</v>
      </c>
      <c r="CT56" s="74">
        <v>0</v>
      </c>
      <c r="CU56" s="74">
        <v>0</v>
      </c>
      <c r="CV56" s="74">
        <v>0</v>
      </c>
      <c r="CW56" s="74">
        <v>0</v>
      </c>
      <c r="CX56" s="74">
        <v>0</v>
      </c>
      <c r="CY56" s="74">
        <v>0</v>
      </c>
      <c r="CZ56" s="74">
        <v>0</v>
      </c>
      <c r="DA56" s="74">
        <v>0</v>
      </c>
      <c r="DB56" s="74">
        <v>0</v>
      </c>
      <c r="DC56" s="74">
        <v>0</v>
      </c>
      <c r="DD56" s="74">
        <v>0</v>
      </c>
      <c r="DE56" s="74">
        <v>0</v>
      </c>
      <c r="DH56" s="72"/>
      <c r="DI56" s="72"/>
      <c r="DJ56" s="72"/>
      <c r="DK56" s="72"/>
      <c r="DL56" s="72"/>
      <c r="DM56" s="72"/>
      <c r="DN56" s="72"/>
      <c r="DO56" s="72"/>
      <c r="DP56" s="72"/>
      <c r="DQ56" s="72"/>
      <c r="DR56" s="72"/>
      <c r="DS56" s="72"/>
      <c r="DT56" s="72"/>
      <c r="DU56" s="72"/>
      <c r="DV56" s="72"/>
      <c r="DW56" s="72"/>
      <c r="DX56" s="72"/>
      <c r="DY56" s="72"/>
      <c r="DZ56" s="72"/>
      <c r="EA56" s="72"/>
      <c r="EB56" s="72"/>
      <c r="EC56" s="72"/>
      <c r="ED56" s="72"/>
      <c r="EE56" s="72"/>
      <c r="EF56" s="72"/>
      <c r="EG56" s="72"/>
      <c r="EH56" s="72"/>
      <c r="EI56" s="72"/>
      <c r="EJ56" s="72"/>
      <c r="EK56" s="72"/>
      <c r="EL56" s="72"/>
      <c r="EM56" s="72"/>
      <c r="EN56" s="72"/>
      <c r="EO56" s="72"/>
      <c r="EP56" s="72"/>
      <c r="EQ56" s="72"/>
      <c r="ER56" s="72"/>
      <c r="ES56" s="72"/>
      <c r="ET56" s="72"/>
      <c r="EU56" s="72"/>
      <c r="EV56" s="72"/>
      <c r="EW56" s="72"/>
      <c r="EX56" s="72"/>
      <c r="EY56" s="72"/>
      <c r="EZ56" s="72"/>
      <c r="FA56" s="72"/>
      <c r="FB56" s="72"/>
      <c r="FC56" s="72"/>
      <c r="FD56" s="72"/>
      <c r="FE56" s="72"/>
      <c r="FF56" s="72"/>
      <c r="FG56" s="72"/>
      <c r="FH56" s="72"/>
      <c r="FI56" s="72"/>
      <c r="FJ56" s="72"/>
      <c r="FK56" s="72"/>
      <c r="FL56" s="72"/>
      <c r="FM56" s="72"/>
      <c r="FN56" s="72"/>
      <c r="FO56" s="72"/>
      <c r="FP56" s="72"/>
      <c r="FQ56" s="72"/>
      <c r="FR56" s="72"/>
      <c r="FS56" s="72"/>
      <c r="FT56" s="72"/>
      <c r="FU56" s="72"/>
    </row>
    <row r="57" spans="1:177" x14ac:dyDescent="0.25">
      <c r="A57" s="73" t="s">
        <v>49</v>
      </c>
      <c r="B57" s="74">
        <v>105</v>
      </c>
      <c r="C57" s="74">
        <v>10071</v>
      </c>
      <c r="D57" s="74">
        <v>62014</v>
      </c>
      <c r="E57" s="74">
        <v>3519</v>
      </c>
      <c r="F57" s="74">
        <v>65</v>
      </c>
      <c r="G57" s="74">
        <v>8422</v>
      </c>
      <c r="H57" s="74">
        <v>45420</v>
      </c>
      <c r="I57" s="74">
        <v>3251</v>
      </c>
      <c r="J57" s="74">
        <v>17</v>
      </c>
      <c r="K57" s="74">
        <v>117</v>
      </c>
      <c r="L57" s="74">
        <v>9598</v>
      </c>
      <c r="M57" s="74">
        <v>59330</v>
      </c>
      <c r="N57" s="74">
        <v>3501</v>
      </c>
      <c r="O57" s="74">
        <v>74</v>
      </c>
      <c r="P57" s="74">
        <v>8193</v>
      </c>
      <c r="Q57" s="74">
        <v>45324</v>
      </c>
      <c r="R57" s="74">
        <v>3278</v>
      </c>
      <c r="S57" s="74">
        <v>12</v>
      </c>
      <c r="T57" s="74">
        <v>128</v>
      </c>
      <c r="U57" s="74">
        <v>9566</v>
      </c>
      <c r="V57" s="74">
        <v>60483</v>
      </c>
      <c r="W57" s="74">
        <v>3596</v>
      </c>
      <c r="X57" s="74">
        <v>80</v>
      </c>
      <c r="Y57" s="74">
        <v>8178</v>
      </c>
      <c r="Z57" s="74">
        <v>46413</v>
      </c>
      <c r="AA57" s="74">
        <v>3441</v>
      </c>
      <c r="AB57" s="74">
        <v>13</v>
      </c>
      <c r="AC57" s="74">
        <v>141</v>
      </c>
      <c r="AD57" s="74">
        <v>9428</v>
      </c>
      <c r="AE57" s="74">
        <v>60530</v>
      </c>
      <c r="AF57" s="74">
        <v>3617</v>
      </c>
      <c r="AG57" s="74">
        <v>85</v>
      </c>
      <c r="AH57" s="74">
        <v>8178</v>
      </c>
      <c r="AI57" s="74">
        <v>46952</v>
      </c>
      <c r="AJ57" s="74">
        <v>3477</v>
      </c>
      <c r="AK57" s="74">
        <v>12</v>
      </c>
      <c r="AL57" s="74">
        <v>144</v>
      </c>
      <c r="AM57" s="74">
        <v>9332</v>
      </c>
      <c r="AN57" s="74">
        <v>61365</v>
      </c>
      <c r="AO57" s="74">
        <v>3712</v>
      </c>
      <c r="AP57" s="74">
        <v>92</v>
      </c>
      <c r="AQ57" s="74">
        <v>8253</v>
      </c>
      <c r="AR57" s="74">
        <v>47979</v>
      </c>
      <c r="AS57" s="74">
        <v>3567</v>
      </c>
      <c r="AT57" s="74">
        <v>12</v>
      </c>
      <c r="AU57" s="74">
        <v>0</v>
      </c>
      <c r="AV57" s="74">
        <v>0</v>
      </c>
      <c r="AW57" s="74">
        <v>0</v>
      </c>
      <c r="AX57" s="74">
        <v>0</v>
      </c>
      <c r="AY57" s="74">
        <v>0</v>
      </c>
      <c r="AZ57" s="74">
        <v>0</v>
      </c>
      <c r="BA57" s="74">
        <v>0</v>
      </c>
      <c r="BB57" s="74">
        <v>0</v>
      </c>
      <c r="BC57" s="74">
        <v>0</v>
      </c>
      <c r="BD57" s="74">
        <v>0</v>
      </c>
      <c r="BE57" s="74">
        <v>0</v>
      </c>
      <c r="BF57" s="74">
        <v>0</v>
      </c>
      <c r="BG57" s="74">
        <v>0</v>
      </c>
      <c r="BH57" s="74">
        <v>0</v>
      </c>
      <c r="BI57" s="74">
        <v>0</v>
      </c>
      <c r="BJ57" s="74">
        <v>0</v>
      </c>
      <c r="BK57" s="74">
        <v>0</v>
      </c>
      <c r="BL57" s="74">
        <v>0</v>
      </c>
      <c r="BM57" s="74">
        <v>0</v>
      </c>
      <c r="BN57" s="74">
        <v>0</v>
      </c>
      <c r="BO57" s="74">
        <v>0</v>
      </c>
      <c r="BP57" s="74">
        <v>0</v>
      </c>
      <c r="BQ57" s="74">
        <v>0</v>
      </c>
      <c r="BR57" s="74">
        <v>0</v>
      </c>
      <c r="BS57" s="74">
        <v>0</v>
      </c>
      <c r="BT57" s="74">
        <v>0</v>
      </c>
      <c r="BU57" s="74">
        <v>0</v>
      </c>
      <c r="BV57" s="74">
        <v>0</v>
      </c>
      <c r="BW57" s="74">
        <v>0</v>
      </c>
      <c r="BX57" s="74">
        <v>0</v>
      </c>
      <c r="BY57" s="74">
        <v>0</v>
      </c>
      <c r="BZ57" s="74">
        <v>0</v>
      </c>
      <c r="CA57" s="74">
        <v>0</v>
      </c>
      <c r="CB57" s="74">
        <v>0</v>
      </c>
      <c r="CC57" s="74">
        <v>0</v>
      </c>
      <c r="CD57" s="74">
        <v>0</v>
      </c>
      <c r="CE57" s="74">
        <v>0</v>
      </c>
      <c r="CF57" s="74">
        <v>0</v>
      </c>
      <c r="CG57" s="74">
        <v>0</v>
      </c>
      <c r="CH57" s="74">
        <v>0</v>
      </c>
      <c r="CI57" s="74">
        <v>0</v>
      </c>
      <c r="CJ57" s="74">
        <v>0</v>
      </c>
      <c r="CK57" s="74">
        <v>0</v>
      </c>
      <c r="CL57" s="74">
        <v>0</v>
      </c>
      <c r="CM57" s="74">
        <v>0</v>
      </c>
      <c r="CN57" s="74">
        <v>0</v>
      </c>
      <c r="CO57" s="74">
        <v>0</v>
      </c>
      <c r="CP57" s="74">
        <v>0</v>
      </c>
      <c r="CQ57" s="74">
        <v>0</v>
      </c>
      <c r="CR57" s="74">
        <v>0</v>
      </c>
      <c r="CS57" s="74">
        <v>0</v>
      </c>
      <c r="CT57" s="74">
        <v>0</v>
      </c>
      <c r="CU57" s="74">
        <v>0</v>
      </c>
      <c r="CV57" s="74">
        <v>0</v>
      </c>
      <c r="CW57" s="74">
        <v>0</v>
      </c>
      <c r="CX57" s="74">
        <v>0</v>
      </c>
      <c r="CY57" s="74">
        <v>0</v>
      </c>
      <c r="CZ57" s="74">
        <v>0</v>
      </c>
      <c r="DA57" s="74">
        <v>0</v>
      </c>
      <c r="DB57" s="74">
        <v>0</v>
      </c>
      <c r="DC57" s="74">
        <v>0</v>
      </c>
      <c r="DD57" s="74">
        <v>0</v>
      </c>
      <c r="DE57" s="74">
        <v>0</v>
      </c>
      <c r="DH57" s="72"/>
      <c r="DI57" s="72"/>
      <c r="DJ57" s="72"/>
      <c r="DK57" s="72"/>
      <c r="DL57" s="72"/>
      <c r="DM57" s="72"/>
      <c r="DN57" s="72"/>
      <c r="DO57" s="72"/>
      <c r="DP57" s="72"/>
      <c r="DQ57" s="72"/>
      <c r="DR57" s="72"/>
      <c r="DS57" s="72"/>
      <c r="DT57" s="72"/>
      <c r="DU57" s="72"/>
      <c r="DV57" s="72"/>
      <c r="DW57" s="72"/>
      <c r="DX57" s="72"/>
      <c r="DY57" s="72"/>
      <c r="DZ57" s="72"/>
      <c r="EA57" s="72"/>
      <c r="EB57" s="72"/>
      <c r="EC57" s="72"/>
      <c r="ED57" s="72"/>
      <c r="EE57" s="72"/>
      <c r="EF57" s="72"/>
      <c r="EG57" s="72"/>
      <c r="EH57" s="72"/>
      <c r="EI57" s="72"/>
      <c r="EJ57" s="72"/>
      <c r="EK57" s="72"/>
      <c r="EL57" s="72"/>
      <c r="EM57" s="72"/>
      <c r="EN57" s="72"/>
      <c r="EO57" s="72"/>
      <c r="EP57" s="72"/>
      <c r="EQ57" s="72"/>
      <c r="ER57" s="72"/>
      <c r="ES57" s="72"/>
      <c r="ET57" s="72"/>
      <c r="EU57" s="72"/>
      <c r="EV57" s="72"/>
      <c r="EW57" s="72"/>
      <c r="EX57" s="72"/>
      <c r="EY57" s="72"/>
      <c r="EZ57" s="72"/>
      <c r="FA57" s="72"/>
      <c r="FB57" s="72"/>
      <c r="FC57" s="72"/>
      <c r="FD57" s="72"/>
      <c r="FE57" s="72"/>
      <c r="FF57" s="72"/>
      <c r="FG57" s="72"/>
      <c r="FH57" s="72"/>
      <c r="FI57" s="72"/>
      <c r="FJ57" s="72"/>
      <c r="FK57" s="72"/>
      <c r="FL57" s="72"/>
      <c r="FM57" s="72"/>
      <c r="FN57" s="72"/>
      <c r="FO57" s="72"/>
      <c r="FP57" s="72"/>
      <c r="FQ57" s="72"/>
      <c r="FR57" s="72"/>
      <c r="FS57" s="72"/>
      <c r="FT57" s="72"/>
      <c r="FU57" s="72"/>
    </row>
    <row r="58" spans="1:177" x14ac:dyDescent="0.25">
      <c r="A58" s="73" t="s">
        <v>50</v>
      </c>
      <c r="B58" s="74">
        <v>58</v>
      </c>
      <c r="C58" s="74">
        <v>2689</v>
      </c>
      <c r="D58" s="74">
        <v>10724</v>
      </c>
      <c r="E58" s="74">
        <v>1289</v>
      </c>
      <c r="F58" s="74">
        <v>43</v>
      </c>
      <c r="G58" s="74">
        <v>2586</v>
      </c>
      <c r="H58" s="74">
        <v>11672</v>
      </c>
      <c r="I58" s="74">
        <v>2547</v>
      </c>
      <c r="J58" s="74">
        <v>3</v>
      </c>
      <c r="K58" s="74">
        <v>68</v>
      </c>
      <c r="L58" s="74">
        <v>2638</v>
      </c>
      <c r="M58" s="74">
        <v>10410</v>
      </c>
      <c r="N58" s="74">
        <v>1326</v>
      </c>
      <c r="O58" s="74">
        <v>49</v>
      </c>
      <c r="P58" s="74">
        <v>2618</v>
      </c>
      <c r="Q58" s="74">
        <v>11913</v>
      </c>
      <c r="R58" s="74">
        <v>2657</v>
      </c>
      <c r="S58" s="74">
        <v>1</v>
      </c>
      <c r="T58" s="74">
        <v>62</v>
      </c>
      <c r="U58" s="74">
        <v>2660</v>
      </c>
      <c r="V58" s="74">
        <v>10612</v>
      </c>
      <c r="W58" s="74">
        <v>1364</v>
      </c>
      <c r="X58" s="74">
        <v>50</v>
      </c>
      <c r="Y58" s="74">
        <v>2697</v>
      </c>
      <c r="Z58" s="74">
        <v>12075</v>
      </c>
      <c r="AA58" s="74">
        <v>2705</v>
      </c>
      <c r="AB58" s="74">
        <v>1</v>
      </c>
      <c r="AC58" s="74">
        <v>95</v>
      </c>
      <c r="AD58" s="74">
        <v>2691</v>
      </c>
      <c r="AE58" s="74">
        <v>10624</v>
      </c>
      <c r="AF58" s="74">
        <v>1339</v>
      </c>
      <c r="AG58" s="74">
        <v>80</v>
      </c>
      <c r="AH58" s="74">
        <v>2699</v>
      </c>
      <c r="AI58" s="74">
        <v>12064</v>
      </c>
      <c r="AJ58" s="74">
        <v>2685</v>
      </c>
      <c r="AK58" s="74">
        <v>1</v>
      </c>
      <c r="AL58" s="74">
        <v>88</v>
      </c>
      <c r="AM58" s="74">
        <v>2668</v>
      </c>
      <c r="AN58" s="74">
        <v>10704</v>
      </c>
      <c r="AO58" s="74">
        <v>1243</v>
      </c>
      <c r="AP58" s="74">
        <v>65</v>
      </c>
      <c r="AQ58" s="74">
        <v>2699</v>
      </c>
      <c r="AR58" s="74">
        <v>11867</v>
      </c>
      <c r="AS58" s="74">
        <v>2302</v>
      </c>
      <c r="AT58" s="74">
        <v>1</v>
      </c>
      <c r="AU58" s="74">
        <v>0</v>
      </c>
      <c r="AV58" s="74">
        <v>0</v>
      </c>
      <c r="AW58" s="74">
        <v>0</v>
      </c>
      <c r="AX58" s="74">
        <v>0</v>
      </c>
      <c r="AY58" s="74">
        <v>0</v>
      </c>
      <c r="AZ58" s="74">
        <v>0</v>
      </c>
      <c r="BA58" s="74">
        <v>0</v>
      </c>
      <c r="BB58" s="74">
        <v>0</v>
      </c>
      <c r="BC58" s="74">
        <v>0</v>
      </c>
      <c r="BD58" s="74">
        <v>0</v>
      </c>
      <c r="BE58" s="74">
        <v>0</v>
      </c>
      <c r="BF58" s="74">
        <v>0</v>
      </c>
      <c r="BG58" s="74">
        <v>0</v>
      </c>
      <c r="BH58" s="74">
        <v>0</v>
      </c>
      <c r="BI58" s="74">
        <v>0</v>
      </c>
      <c r="BJ58" s="74">
        <v>0</v>
      </c>
      <c r="BK58" s="74">
        <v>0</v>
      </c>
      <c r="BL58" s="74">
        <v>0</v>
      </c>
      <c r="BM58" s="74">
        <v>0</v>
      </c>
      <c r="BN58" s="74">
        <v>0</v>
      </c>
      <c r="BO58" s="74">
        <v>0</v>
      </c>
      <c r="BP58" s="74">
        <v>0</v>
      </c>
      <c r="BQ58" s="74">
        <v>0</v>
      </c>
      <c r="BR58" s="74">
        <v>0</v>
      </c>
      <c r="BS58" s="74">
        <v>0</v>
      </c>
      <c r="BT58" s="74">
        <v>0</v>
      </c>
      <c r="BU58" s="74">
        <v>0</v>
      </c>
      <c r="BV58" s="74">
        <v>0</v>
      </c>
      <c r="BW58" s="74">
        <v>0</v>
      </c>
      <c r="BX58" s="74">
        <v>0</v>
      </c>
      <c r="BY58" s="74">
        <v>0</v>
      </c>
      <c r="BZ58" s="74">
        <v>0</v>
      </c>
      <c r="CA58" s="74">
        <v>0</v>
      </c>
      <c r="CB58" s="74">
        <v>0</v>
      </c>
      <c r="CC58" s="74">
        <v>0</v>
      </c>
      <c r="CD58" s="74">
        <v>0</v>
      </c>
      <c r="CE58" s="74">
        <v>0</v>
      </c>
      <c r="CF58" s="74">
        <v>0</v>
      </c>
      <c r="CG58" s="74">
        <v>0</v>
      </c>
      <c r="CH58" s="74">
        <v>0</v>
      </c>
      <c r="CI58" s="74">
        <v>0</v>
      </c>
      <c r="CJ58" s="74">
        <v>0</v>
      </c>
      <c r="CK58" s="74">
        <v>0</v>
      </c>
      <c r="CL58" s="74">
        <v>0</v>
      </c>
      <c r="CM58" s="74">
        <v>0</v>
      </c>
      <c r="CN58" s="74">
        <v>0</v>
      </c>
      <c r="CO58" s="74">
        <v>0</v>
      </c>
      <c r="CP58" s="74">
        <v>0</v>
      </c>
      <c r="CQ58" s="74">
        <v>0</v>
      </c>
      <c r="CR58" s="74">
        <v>0</v>
      </c>
      <c r="CS58" s="74">
        <v>0</v>
      </c>
      <c r="CT58" s="74">
        <v>0</v>
      </c>
      <c r="CU58" s="74">
        <v>0</v>
      </c>
      <c r="CV58" s="74">
        <v>0</v>
      </c>
      <c r="CW58" s="74">
        <v>0</v>
      </c>
      <c r="CX58" s="74">
        <v>0</v>
      </c>
      <c r="CY58" s="74">
        <v>0</v>
      </c>
      <c r="CZ58" s="74">
        <v>0</v>
      </c>
      <c r="DA58" s="74">
        <v>0</v>
      </c>
      <c r="DB58" s="74">
        <v>0</v>
      </c>
      <c r="DC58" s="74">
        <v>0</v>
      </c>
      <c r="DD58" s="74">
        <v>0</v>
      </c>
      <c r="DE58" s="74">
        <v>0</v>
      </c>
      <c r="DH58" s="72"/>
      <c r="DI58" s="72"/>
      <c r="DJ58" s="72"/>
      <c r="DK58" s="72"/>
      <c r="DL58" s="72"/>
      <c r="DM58" s="72"/>
      <c r="DN58" s="72"/>
      <c r="DO58" s="72"/>
      <c r="DP58" s="72"/>
      <c r="DQ58" s="72"/>
      <c r="DR58" s="72"/>
      <c r="DS58" s="72"/>
      <c r="DT58" s="72"/>
      <c r="DU58" s="72"/>
      <c r="DV58" s="72"/>
      <c r="DW58" s="72"/>
      <c r="DX58" s="72"/>
      <c r="DY58" s="72"/>
      <c r="DZ58" s="72"/>
      <c r="EA58" s="72"/>
      <c r="EB58" s="72"/>
      <c r="EC58" s="72"/>
      <c r="ED58" s="72"/>
      <c r="EE58" s="72"/>
      <c r="EF58" s="72"/>
      <c r="EG58" s="72"/>
      <c r="EH58" s="72"/>
      <c r="EI58" s="72"/>
      <c r="EJ58" s="72"/>
      <c r="EK58" s="72"/>
      <c r="EL58" s="72"/>
      <c r="EM58" s="72"/>
      <c r="EN58" s="72"/>
      <c r="EO58" s="72"/>
      <c r="EP58" s="72"/>
      <c r="EQ58" s="72"/>
      <c r="ER58" s="72"/>
      <c r="ES58" s="72"/>
      <c r="ET58" s="72"/>
      <c r="EU58" s="72"/>
      <c r="EV58" s="72"/>
      <c r="EW58" s="72"/>
      <c r="EX58" s="72"/>
      <c r="EY58" s="72"/>
      <c r="EZ58" s="72"/>
      <c r="FA58" s="72"/>
      <c r="FB58" s="72"/>
      <c r="FC58" s="72"/>
      <c r="FD58" s="72"/>
      <c r="FE58" s="72"/>
      <c r="FF58" s="72"/>
      <c r="FG58" s="72"/>
      <c r="FH58" s="72"/>
      <c r="FI58" s="72"/>
      <c r="FJ58" s="72"/>
      <c r="FK58" s="72"/>
      <c r="FL58" s="72"/>
      <c r="FM58" s="72"/>
      <c r="FN58" s="72"/>
      <c r="FO58" s="72"/>
      <c r="FP58" s="72"/>
      <c r="FQ58" s="72"/>
      <c r="FR58" s="72"/>
      <c r="FS58" s="72"/>
      <c r="FT58" s="72"/>
      <c r="FU58" s="72"/>
    </row>
    <row r="59" spans="1:177" x14ac:dyDescent="0.25">
      <c r="A59" s="73" t="s">
        <v>51</v>
      </c>
      <c r="B59" s="74">
        <v>18</v>
      </c>
      <c r="C59" s="74">
        <v>5441</v>
      </c>
      <c r="D59" s="74">
        <v>33251</v>
      </c>
      <c r="E59" s="74">
        <v>2071</v>
      </c>
      <c r="F59" s="74">
        <v>21</v>
      </c>
      <c r="G59" s="74">
        <v>5083</v>
      </c>
      <c r="H59" s="74">
        <v>24402</v>
      </c>
      <c r="I59" s="74">
        <v>2190</v>
      </c>
      <c r="J59" s="74">
        <v>4</v>
      </c>
      <c r="K59" s="74">
        <v>20</v>
      </c>
      <c r="L59" s="74">
        <v>5102</v>
      </c>
      <c r="M59" s="74">
        <v>31688</v>
      </c>
      <c r="N59" s="74">
        <v>1987</v>
      </c>
      <c r="O59" s="74">
        <v>20</v>
      </c>
      <c r="P59" s="74">
        <v>4790</v>
      </c>
      <c r="Q59" s="74">
        <v>23851</v>
      </c>
      <c r="R59" s="74">
        <v>2114</v>
      </c>
      <c r="S59" s="74">
        <v>3</v>
      </c>
      <c r="T59" s="74">
        <v>36</v>
      </c>
      <c r="U59" s="74">
        <v>5102</v>
      </c>
      <c r="V59" s="74">
        <v>32041</v>
      </c>
      <c r="W59" s="74">
        <v>2035</v>
      </c>
      <c r="X59" s="74">
        <v>16</v>
      </c>
      <c r="Y59" s="74">
        <v>4830</v>
      </c>
      <c r="Z59" s="74">
        <v>24243</v>
      </c>
      <c r="AA59" s="74">
        <v>2171</v>
      </c>
      <c r="AB59" s="74">
        <v>4</v>
      </c>
      <c r="AC59" s="74">
        <v>46</v>
      </c>
      <c r="AD59" s="74">
        <v>5030</v>
      </c>
      <c r="AE59" s="74">
        <v>31967</v>
      </c>
      <c r="AF59" s="74">
        <v>1976</v>
      </c>
      <c r="AG59" s="74">
        <v>19</v>
      </c>
      <c r="AH59" s="74">
        <v>4748</v>
      </c>
      <c r="AI59" s="74">
        <v>24261</v>
      </c>
      <c r="AJ59" s="74">
        <v>2181</v>
      </c>
      <c r="AK59" s="74">
        <v>4</v>
      </c>
      <c r="AL59" s="74">
        <v>58</v>
      </c>
      <c r="AM59" s="74">
        <v>5055</v>
      </c>
      <c r="AN59" s="74">
        <v>32709</v>
      </c>
      <c r="AO59" s="74">
        <v>1992</v>
      </c>
      <c r="AP59" s="74">
        <v>31</v>
      </c>
      <c r="AQ59" s="74">
        <v>4837</v>
      </c>
      <c r="AR59" s="74">
        <v>24751</v>
      </c>
      <c r="AS59" s="74">
        <v>2254</v>
      </c>
      <c r="AT59" s="74">
        <v>4</v>
      </c>
      <c r="AU59" s="74">
        <v>0</v>
      </c>
      <c r="AV59" s="74">
        <v>0</v>
      </c>
      <c r="AW59" s="74">
        <v>0</v>
      </c>
      <c r="AX59" s="74">
        <v>0</v>
      </c>
      <c r="AY59" s="74">
        <v>0</v>
      </c>
      <c r="AZ59" s="74">
        <v>0</v>
      </c>
      <c r="BA59" s="74">
        <v>0</v>
      </c>
      <c r="BB59" s="74">
        <v>0</v>
      </c>
      <c r="BC59" s="74">
        <v>0</v>
      </c>
      <c r="BD59" s="74">
        <v>0</v>
      </c>
      <c r="BE59" s="74">
        <v>0</v>
      </c>
      <c r="BF59" s="74">
        <v>0</v>
      </c>
      <c r="BG59" s="74">
        <v>0</v>
      </c>
      <c r="BH59" s="74">
        <v>0</v>
      </c>
      <c r="BI59" s="74">
        <v>0</v>
      </c>
      <c r="BJ59" s="74">
        <v>0</v>
      </c>
      <c r="BK59" s="74">
        <v>0</v>
      </c>
      <c r="BL59" s="74">
        <v>0</v>
      </c>
      <c r="BM59" s="74">
        <v>0</v>
      </c>
      <c r="BN59" s="74">
        <v>0</v>
      </c>
      <c r="BO59" s="74">
        <v>0</v>
      </c>
      <c r="BP59" s="74">
        <v>0</v>
      </c>
      <c r="BQ59" s="74">
        <v>0</v>
      </c>
      <c r="BR59" s="74">
        <v>0</v>
      </c>
      <c r="BS59" s="74">
        <v>0</v>
      </c>
      <c r="BT59" s="74">
        <v>0</v>
      </c>
      <c r="BU59" s="74">
        <v>0</v>
      </c>
      <c r="BV59" s="74">
        <v>0</v>
      </c>
      <c r="BW59" s="74">
        <v>0</v>
      </c>
      <c r="BX59" s="74">
        <v>0</v>
      </c>
      <c r="BY59" s="74">
        <v>0</v>
      </c>
      <c r="BZ59" s="74">
        <v>0</v>
      </c>
      <c r="CA59" s="74">
        <v>0</v>
      </c>
      <c r="CB59" s="74">
        <v>0</v>
      </c>
      <c r="CC59" s="74">
        <v>0</v>
      </c>
      <c r="CD59" s="74">
        <v>0</v>
      </c>
      <c r="CE59" s="74">
        <v>0</v>
      </c>
      <c r="CF59" s="74">
        <v>0</v>
      </c>
      <c r="CG59" s="74">
        <v>0</v>
      </c>
      <c r="CH59" s="74">
        <v>0</v>
      </c>
      <c r="CI59" s="74">
        <v>0</v>
      </c>
      <c r="CJ59" s="74">
        <v>0</v>
      </c>
      <c r="CK59" s="74">
        <v>0</v>
      </c>
      <c r="CL59" s="74">
        <v>0</v>
      </c>
      <c r="CM59" s="74">
        <v>0</v>
      </c>
      <c r="CN59" s="74">
        <v>0</v>
      </c>
      <c r="CO59" s="74">
        <v>0</v>
      </c>
      <c r="CP59" s="74">
        <v>0</v>
      </c>
      <c r="CQ59" s="74">
        <v>0</v>
      </c>
      <c r="CR59" s="74">
        <v>0</v>
      </c>
      <c r="CS59" s="74">
        <v>0</v>
      </c>
      <c r="CT59" s="74">
        <v>0</v>
      </c>
      <c r="CU59" s="74">
        <v>0</v>
      </c>
      <c r="CV59" s="74">
        <v>0</v>
      </c>
      <c r="CW59" s="74">
        <v>0</v>
      </c>
      <c r="CX59" s="74">
        <v>0</v>
      </c>
      <c r="CY59" s="74">
        <v>0</v>
      </c>
      <c r="CZ59" s="74">
        <v>0</v>
      </c>
      <c r="DA59" s="74">
        <v>0</v>
      </c>
      <c r="DB59" s="74">
        <v>0</v>
      </c>
      <c r="DC59" s="74">
        <v>0</v>
      </c>
      <c r="DD59" s="74">
        <v>0</v>
      </c>
      <c r="DE59" s="74">
        <v>0</v>
      </c>
      <c r="DH59" s="72"/>
      <c r="DI59" s="72"/>
      <c r="DJ59" s="72"/>
      <c r="DK59" s="72"/>
      <c r="DL59" s="72"/>
      <c r="DM59" s="72"/>
      <c r="DN59" s="72"/>
      <c r="DO59" s="72"/>
      <c r="DP59" s="72"/>
      <c r="DQ59" s="72"/>
      <c r="DR59" s="72"/>
      <c r="DS59" s="72"/>
      <c r="DT59" s="72"/>
      <c r="DU59" s="72"/>
      <c r="DV59" s="72"/>
      <c r="DW59" s="72"/>
      <c r="DX59" s="72"/>
      <c r="DY59" s="72"/>
      <c r="DZ59" s="72"/>
      <c r="EA59" s="72"/>
      <c r="EB59" s="72"/>
      <c r="EC59" s="72"/>
      <c r="ED59" s="72"/>
      <c r="EE59" s="72"/>
      <c r="EF59" s="72"/>
      <c r="EG59" s="72"/>
      <c r="EH59" s="72"/>
      <c r="EI59" s="72"/>
      <c r="EJ59" s="72"/>
      <c r="EK59" s="72"/>
      <c r="EL59" s="72"/>
      <c r="EM59" s="72"/>
      <c r="EN59" s="72"/>
      <c r="EO59" s="72"/>
      <c r="EP59" s="72"/>
      <c r="EQ59" s="72"/>
      <c r="ER59" s="72"/>
      <c r="ES59" s="72"/>
      <c r="ET59" s="72"/>
      <c r="EU59" s="72"/>
      <c r="EV59" s="72"/>
      <c r="EW59" s="72"/>
      <c r="EX59" s="72"/>
      <c r="EY59" s="72"/>
      <c r="EZ59" s="72"/>
      <c r="FA59" s="72"/>
      <c r="FB59" s="72"/>
      <c r="FC59" s="72"/>
      <c r="FD59" s="72"/>
      <c r="FE59" s="72"/>
      <c r="FF59" s="72"/>
      <c r="FG59" s="72"/>
      <c r="FH59" s="72"/>
      <c r="FI59" s="72"/>
      <c r="FJ59" s="72"/>
      <c r="FK59" s="72"/>
      <c r="FL59" s="72"/>
      <c r="FM59" s="72"/>
      <c r="FN59" s="72"/>
      <c r="FO59" s="72"/>
      <c r="FP59" s="72"/>
      <c r="FQ59" s="72"/>
      <c r="FR59" s="72"/>
      <c r="FS59" s="72"/>
      <c r="FT59" s="72"/>
      <c r="FU59" s="72"/>
    </row>
    <row r="60" spans="1:177" x14ac:dyDescent="0.25">
      <c r="A60" s="73" t="s">
        <v>52</v>
      </c>
      <c r="B60" s="74">
        <v>94</v>
      </c>
      <c r="C60" s="74">
        <v>9563</v>
      </c>
      <c r="D60" s="74">
        <v>50001</v>
      </c>
      <c r="E60" s="74">
        <v>2811</v>
      </c>
      <c r="F60" s="74">
        <v>70</v>
      </c>
      <c r="G60" s="74">
        <v>7071</v>
      </c>
      <c r="H60" s="74">
        <v>34113</v>
      </c>
      <c r="I60" s="74">
        <v>2146</v>
      </c>
      <c r="J60" s="74">
        <v>13</v>
      </c>
      <c r="K60" s="74">
        <v>110</v>
      </c>
      <c r="L60" s="74">
        <v>9001</v>
      </c>
      <c r="M60" s="74">
        <v>47598</v>
      </c>
      <c r="N60" s="74">
        <v>2699</v>
      </c>
      <c r="O60" s="74">
        <v>85</v>
      </c>
      <c r="P60" s="74">
        <v>6839</v>
      </c>
      <c r="Q60" s="74">
        <v>33930</v>
      </c>
      <c r="R60" s="74">
        <v>2190</v>
      </c>
      <c r="S60" s="74">
        <v>10</v>
      </c>
      <c r="T60" s="74">
        <v>134</v>
      </c>
      <c r="U60" s="74">
        <v>9071</v>
      </c>
      <c r="V60" s="74">
        <v>48319</v>
      </c>
      <c r="W60" s="74">
        <v>2789</v>
      </c>
      <c r="X60" s="74">
        <v>86</v>
      </c>
      <c r="Y60" s="74">
        <v>6873</v>
      </c>
      <c r="Z60" s="74">
        <v>34483</v>
      </c>
      <c r="AA60" s="74">
        <v>2217</v>
      </c>
      <c r="AB60" s="74">
        <v>10</v>
      </c>
      <c r="AC60" s="74">
        <v>150</v>
      </c>
      <c r="AD60" s="74">
        <v>9028</v>
      </c>
      <c r="AE60" s="74">
        <v>48759</v>
      </c>
      <c r="AF60" s="74">
        <v>2812</v>
      </c>
      <c r="AG60" s="74">
        <v>91</v>
      </c>
      <c r="AH60" s="74">
        <v>6932</v>
      </c>
      <c r="AI60" s="74">
        <v>35056</v>
      </c>
      <c r="AJ60" s="74">
        <v>2218</v>
      </c>
      <c r="AK60" s="74">
        <v>9</v>
      </c>
      <c r="AL60" s="74">
        <v>175</v>
      </c>
      <c r="AM60" s="74">
        <v>9003</v>
      </c>
      <c r="AN60" s="74">
        <v>49292</v>
      </c>
      <c r="AO60" s="74">
        <v>2851</v>
      </c>
      <c r="AP60" s="74">
        <v>94</v>
      </c>
      <c r="AQ60" s="74">
        <v>7019</v>
      </c>
      <c r="AR60" s="74">
        <v>35821</v>
      </c>
      <c r="AS60" s="74">
        <v>2317</v>
      </c>
      <c r="AT60" s="74">
        <v>10</v>
      </c>
      <c r="AU60" s="74">
        <v>0</v>
      </c>
      <c r="AV60" s="74">
        <v>0</v>
      </c>
      <c r="AW60" s="74">
        <v>0</v>
      </c>
      <c r="AX60" s="74">
        <v>0</v>
      </c>
      <c r="AY60" s="74">
        <v>0</v>
      </c>
      <c r="AZ60" s="74">
        <v>0</v>
      </c>
      <c r="BA60" s="74">
        <v>0</v>
      </c>
      <c r="BB60" s="74">
        <v>0</v>
      </c>
      <c r="BC60" s="74">
        <v>0</v>
      </c>
      <c r="BD60" s="74">
        <v>0</v>
      </c>
      <c r="BE60" s="74">
        <v>0</v>
      </c>
      <c r="BF60" s="74">
        <v>0</v>
      </c>
      <c r="BG60" s="74">
        <v>0</v>
      </c>
      <c r="BH60" s="74">
        <v>0</v>
      </c>
      <c r="BI60" s="74">
        <v>0</v>
      </c>
      <c r="BJ60" s="74">
        <v>0</v>
      </c>
      <c r="BK60" s="74">
        <v>0</v>
      </c>
      <c r="BL60" s="74">
        <v>0</v>
      </c>
      <c r="BM60" s="74">
        <v>0</v>
      </c>
      <c r="BN60" s="74">
        <v>0</v>
      </c>
      <c r="BO60" s="74">
        <v>0</v>
      </c>
      <c r="BP60" s="74">
        <v>0</v>
      </c>
      <c r="BQ60" s="74">
        <v>0</v>
      </c>
      <c r="BR60" s="74">
        <v>0</v>
      </c>
      <c r="BS60" s="74">
        <v>0</v>
      </c>
      <c r="BT60" s="74">
        <v>0</v>
      </c>
      <c r="BU60" s="74">
        <v>0</v>
      </c>
      <c r="BV60" s="74">
        <v>0</v>
      </c>
      <c r="BW60" s="74">
        <v>0</v>
      </c>
      <c r="BX60" s="74">
        <v>0</v>
      </c>
      <c r="BY60" s="74">
        <v>0</v>
      </c>
      <c r="BZ60" s="74">
        <v>0</v>
      </c>
      <c r="CA60" s="74">
        <v>0</v>
      </c>
      <c r="CB60" s="74">
        <v>0</v>
      </c>
      <c r="CC60" s="74">
        <v>0</v>
      </c>
      <c r="CD60" s="74">
        <v>0</v>
      </c>
      <c r="CE60" s="74">
        <v>0</v>
      </c>
      <c r="CF60" s="74">
        <v>0</v>
      </c>
      <c r="CG60" s="74">
        <v>0</v>
      </c>
      <c r="CH60" s="74">
        <v>0</v>
      </c>
      <c r="CI60" s="74">
        <v>0</v>
      </c>
      <c r="CJ60" s="74">
        <v>0</v>
      </c>
      <c r="CK60" s="74">
        <v>0</v>
      </c>
      <c r="CL60" s="74">
        <v>0</v>
      </c>
      <c r="CM60" s="74">
        <v>0</v>
      </c>
      <c r="CN60" s="74">
        <v>0</v>
      </c>
      <c r="CO60" s="74">
        <v>0</v>
      </c>
      <c r="CP60" s="74">
        <v>0</v>
      </c>
      <c r="CQ60" s="74">
        <v>0</v>
      </c>
      <c r="CR60" s="74">
        <v>0</v>
      </c>
      <c r="CS60" s="74">
        <v>0</v>
      </c>
      <c r="CT60" s="74">
        <v>0</v>
      </c>
      <c r="CU60" s="74">
        <v>0</v>
      </c>
      <c r="CV60" s="74">
        <v>0</v>
      </c>
      <c r="CW60" s="74">
        <v>0</v>
      </c>
      <c r="CX60" s="74">
        <v>0</v>
      </c>
      <c r="CY60" s="74">
        <v>0</v>
      </c>
      <c r="CZ60" s="74">
        <v>0</v>
      </c>
      <c r="DA60" s="74">
        <v>0</v>
      </c>
      <c r="DB60" s="74">
        <v>0</v>
      </c>
      <c r="DC60" s="74">
        <v>0</v>
      </c>
      <c r="DD60" s="74">
        <v>0</v>
      </c>
      <c r="DE60" s="74">
        <v>0</v>
      </c>
      <c r="DH60" s="72"/>
      <c r="DI60" s="72"/>
      <c r="DJ60" s="72"/>
      <c r="DK60" s="72"/>
      <c r="DL60" s="72"/>
      <c r="DM60" s="72"/>
      <c r="DN60" s="72"/>
      <c r="DO60" s="72"/>
      <c r="DP60" s="72"/>
      <c r="DQ60" s="72"/>
      <c r="DR60" s="72"/>
      <c r="DS60" s="72"/>
      <c r="DT60" s="72"/>
      <c r="DU60" s="72"/>
      <c r="DV60" s="72"/>
      <c r="DW60" s="72"/>
      <c r="DX60" s="72"/>
      <c r="DY60" s="72"/>
      <c r="DZ60" s="72"/>
      <c r="EA60" s="72"/>
      <c r="EB60" s="72"/>
      <c r="EC60" s="72"/>
      <c r="ED60" s="72"/>
      <c r="EE60" s="72"/>
      <c r="EF60" s="72"/>
      <c r="EG60" s="72"/>
      <c r="EH60" s="72"/>
      <c r="EI60" s="72"/>
      <c r="EJ60" s="72"/>
      <c r="EK60" s="72"/>
      <c r="EL60" s="72"/>
      <c r="EM60" s="72"/>
      <c r="EN60" s="72"/>
      <c r="EO60" s="72"/>
      <c r="EP60" s="72"/>
      <c r="EQ60" s="72"/>
      <c r="ER60" s="72"/>
      <c r="ES60" s="72"/>
      <c r="ET60" s="72"/>
      <c r="EU60" s="72"/>
      <c r="EV60" s="72"/>
      <c r="EW60" s="72"/>
      <c r="EX60" s="72"/>
      <c r="EY60" s="72"/>
      <c r="EZ60" s="72"/>
      <c r="FA60" s="72"/>
      <c r="FB60" s="72"/>
      <c r="FC60" s="72"/>
      <c r="FD60" s="72"/>
      <c r="FE60" s="72"/>
      <c r="FF60" s="72"/>
      <c r="FG60" s="72"/>
      <c r="FH60" s="72"/>
      <c r="FI60" s="72"/>
      <c r="FJ60" s="72"/>
      <c r="FK60" s="72"/>
      <c r="FL60" s="72"/>
      <c r="FM60" s="72"/>
      <c r="FN60" s="72"/>
      <c r="FO60" s="72"/>
      <c r="FP60" s="72"/>
      <c r="FQ60" s="72"/>
      <c r="FR60" s="72"/>
      <c r="FS60" s="72"/>
      <c r="FT60" s="72"/>
      <c r="FU60" s="72"/>
    </row>
    <row r="61" spans="1:177" x14ac:dyDescent="0.25">
      <c r="A61" s="73" t="s">
        <v>53</v>
      </c>
      <c r="B61" s="74">
        <v>12</v>
      </c>
      <c r="C61" s="74">
        <v>1558</v>
      </c>
      <c r="D61" s="74">
        <v>10673</v>
      </c>
      <c r="E61" s="74">
        <v>454</v>
      </c>
      <c r="F61" s="74">
        <v>11</v>
      </c>
      <c r="G61" s="74">
        <v>1445</v>
      </c>
      <c r="H61" s="74">
        <v>8283</v>
      </c>
      <c r="I61" s="74">
        <v>413</v>
      </c>
      <c r="J61" s="74">
        <v>0</v>
      </c>
      <c r="K61" s="74">
        <v>19</v>
      </c>
      <c r="L61" s="74">
        <v>1541</v>
      </c>
      <c r="M61" s="74">
        <v>10347</v>
      </c>
      <c r="N61" s="74">
        <v>475</v>
      </c>
      <c r="O61" s="74">
        <v>9</v>
      </c>
      <c r="P61" s="74">
        <v>1423</v>
      </c>
      <c r="Q61" s="74">
        <v>8194</v>
      </c>
      <c r="R61" s="74">
        <v>416</v>
      </c>
      <c r="S61" s="74">
        <v>0</v>
      </c>
      <c r="T61" s="74">
        <v>21</v>
      </c>
      <c r="U61" s="74">
        <v>1554</v>
      </c>
      <c r="V61" s="74">
        <v>10441</v>
      </c>
      <c r="W61" s="74">
        <v>471</v>
      </c>
      <c r="X61" s="74">
        <v>9</v>
      </c>
      <c r="Y61" s="74">
        <v>1458</v>
      </c>
      <c r="Z61" s="74">
        <v>8333</v>
      </c>
      <c r="AA61" s="74">
        <v>430</v>
      </c>
      <c r="AB61" s="74">
        <v>1</v>
      </c>
      <c r="AC61" s="74">
        <v>20</v>
      </c>
      <c r="AD61" s="74">
        <v>1568</v>
      </c>
      <c r="AE61" s="74">
        <v>10554</v>
      </c>
      <c r="AF61" s="74">
        <v>465</v>
      </c>
      <c r="AG61" s="74">
        <v>5</v>
      </c>
      <c r="AH61" s="74">
        <v>1446</v>
      </c>
      <c r="AI61" s="74">
        <v>8432</v>
      </c>
      <c r="AJ61" s="74">
        <v>420</v>
      </c>
      <c r="AK61" s="74">
        <v>1</v>
      </c>
      <c r="AL61" s="74">
        <v>19</v>
      </c>
      <c r="AM61" s="74">
        <v>1563</v>
      </c>
      <c r="AN61" s="74">
        <v>10854</v>
      </c>
      <c r="AO61" s="74">
        <v>476</v>
      </c>
      <c r="AP61" s="74">
        <v>5</v>
      </c>
      <c r="AQ61" s="74">
        <v>1460</v>
      </c>
      <c r="AR61" s="74">
        <v>8609</v>
      </c>
      <c r="AS61" s="74">
        <v>422</v>
      </c>
      <c r="AT61" s="74">
        <v>0</v>
      </c>
      <c r="AU61" s="74">
        <v>0</v>
      </c>
      <c r="AV61" s="74">
        <v>0</v>
      </c>
      <c r="AW61" s="74">
        <v>0</v>
      </c>
      <c r="AX61" s="74">
        <v>0</v>
      </c>
      <c r="AY61" s="74">
        <v>0</v>
      </c>
      <c r="AZ61" s="74">
        <v>0</v>
      </c>
      <c r="BA61" s="74">
        <v>0</v>
      </c>
      <c r="BB61" s="74">
        <v>0</v>
      </c>
      <c r="BC61" s="74">
        <v>0</v>
      </c>
      <c r="BD61" s="74">
        <v>0</v>
      </c>
      <c r="BE61" s="74">
        <v>0</v>
      </c>
      <c r="BF61" s="74">
        <v>0</v>
      </c>
      <c r="BG61" s="74">
        <v>0</v>
      </c>
      <c r="BH61" s="74">
        <v>0</v>
      </c>
      <c r="BI61" s="74">
        <v>0</v>
      </c>
      <c r="BJ61" s="74">
        <v>0</v>
      </c>
      <c r="BK61" s="74">
        <v>0</v>
      </c>
      <c r="BL61" s="74">
        <v>0</v>
      </c>
      <c r="BM61" s="74">
        <v>0</v>
      </c>
      <c r="BN61" s="74">
        <v>0</v>
      </c>
      <c r="BO61" s="74">
        <v>0</v>
      </c>
      <c r="BP61" s="74">
        <v>0</v>
      </c>
      <c r="BQ61" s="74">
        <v>0</v>
      </c>
      <c r="BR61" s="74">
        <v>0</v>
      </c>
      <c r="BS61" s="74">
        <v>0</v>
      </c>
      <c r="BT61" s="74">
        <v>0</v>
      </c>
      <c r="BU61" s="74">
        <v>0</v>
      </c>
      <c r="BV61" s="74">
        <v>0</v>
      </c>
      <c r="BW61" s="74">
        <v>0</v>
      </c>
      <c r="BX61" s="74">
        <v>0</v>
      </c>
      <c r="BY61" s="74">
        <v>0</v>
      </c>
      <c r="BZ61" s="74">
        <v>0</v>
      </c>
      <c r="CA61" s="74">
        <v>0</v>
      </c>
      <c r="CB61" s="74">
        <v>0</v>
      </c>
      <c r="CC61" s="74">
        <v>0</v>
      </c>
      <c r="CD61" s="74">
        <v>0</v>
      </c>
      <c r="CE61" s="74">
        <v>0</v>
      </c>
      <c r="CF61" s="74">
        <v>0</v>
      </c>
      <c r="CG61" s="74">
        <v>0</v>
      </c>
      <c r="CH61" s="74">
        <v>0</v>
      </c>
      <c r="CI61" s="74">
        <v>0</v>
      </c>
      <c r="CJ61" s="74">
        <v>0</v>
      </c>
      <c r="CK61" s="74">
        <v>0</v>
      </c>
      <c r="CL61" s="74">
        <v>0</v>
      </c>
      <c r="CM61" s="74">
        <v>0</v>
      </c>
      <c r="CN61" s="74">
        <v>0</v>
      </c>
      <c r="CO61" s="74">
        <v>0</v>
      </c>
      <c r="CP61" s="74">
        <v>0</v>
      </c>
      <c r="CQ61" s="74">
        <v>0</v>
      </c>
      <c r="CR61" s="74">
        <v>0</v>
      </c>
      <c r="CS61" s="74">
        <v>0</v>
      </c>
      <c r="CT61" s="74">
        <v>0</v>
      </c>
      <c r="CU61" s="74">
        <v>0</v>
      </c>
      <c r="CV61" s="74">
        <v>0</v>
      </c>
      <c r="CW61" s="74">
        <v>0</v>
      </c>
      <c r="CX61" s="74">
        <v>0</v>
      </c>
      <c r="CY61" s="74">
        <v>0</v>
      </c>
      <c r="CZ61" s="74">
        <v>0</v>
      </c>
      <c r="DA61" s="74">
        <v>0</v>
      </c>
      <c r="DB61" s="74">
        <v>0</v>
      </c>
      <c r="DC61" s="74">
        <v>0</v>
      </c>
      <c r="DD61" s="74">
        <v>0</v>
      </c>
      <c r="DE61" s="74">
        <v>0</v>
      </c>
      <c r="DH61" s="72"/>
      <c r="DI61" s="72"/>
      <c r="DJ61" s="72"/>
      <c r="DK61" s="72"/>
      <c r="DL61" s="72"/>
      <c r="DM61" s="72"/>
      <c r="DN61" s="72"/>
      <c r="DO61" s="72"/>
      <c r="DP61" s="72"/>
      <c r="DQ61" s="72"/>
      <c r="DR61" s="72"/>
      <c r="DS61" s="72"/>
      <c r="DT61" s="72"/>
      <c r="DU61" s="72"/>
      <c r="DV61" s="72"/>
      <c r="DW61" s="72"/>
      <c r="DX61" s="72"/>
      <c r="DY61" s="72"/>
      <c r="DZ61" s="72"/>
      <c r="EA61" s="72"/>
      <c r="EB61" s="72"/>
      <c r="EC61" s="72"/>
      <c r="ED61" s="72"/>
      <c r="EE61" s="72"/>
      <c r="EF61" s="72"/>
      <c r="EG61" s="72"/>
      <c r="EH61" s="72"/>
      <c r="EI61" s="72"/>
      <c r="EJ61" s="72"/>
      <c r="EK61" s="72"/>
      <c r="EL61" s="72"/>
      <c r="EM61" s="72"/>
      <c r="EN61" s="72"/>
      <c r="EO61" s="72"/>
      <c r="EP61" s="72"/>
      <c r="EQ61" s="72"/>
      <c r="ER61" s="72"/>
      <c r="ES61" s="72"/>
      <c r="ET61" s="72"/>
      <c r="EU61" s="72"/>
      <c r="EV61" s="72"/>
      <c r="EW61" s="72"/>
      <c r="EX61" s="72"/>
      <c r="EY61" s="72"/>
      <c r="EZ61" s="72"/>
      <c r="FA61" s="72"/>
      <c r="FB61" s="72"/>
      <c r="FC61" s="72"/>
      <c r="FD61" s="72"/>
      <c r="FE61" s="72"/>
      <c r="FF61" s="72"/>
      <c r="FG61" s="72"/>
      <c r="FH61" s="72"/>
      <c r="FI61" s="72"/>
      <c r="FJ61" s="72"/>
      <c r="FK61" s="72"/>
      <c r="FL61" s="72"/>
      <c r="FM61" s="72"/>
      <c r="FN61" s="72"/>
      <c r="FO61" s="72"/>
      <c r="FP61" s="72"/>
      <c r="FQ61" s="72"/>
      <c r="FR61" s="72"/>
      <c r="FS61" s="72"/>
      <c r="FT61" s="72"/>
      <c r="FU61" s="72"/>
    </row>
    <row r="62" spans="1:177" x14ac:dyDescent="0.25">
      <c r="A62" s="73" t="s">
        <v>54</v>
      </c>
      <c r="B62" s="74">
        <v>149</v>
      </c>
      <c r="C62" s="74">
        <v>12489</v>
      </c>
      <c r="D62" s="74">
        <v>79168</v>
      </c>
      <c r="E62" s="74">
        <v>6575</v>
      </c>
      <c r="F62" s="74">
        <v>72</v>
      </c>
      <c r="G62" s="74">
        <v>9994</v>
      </c>
      <c r="H62" s="74">
        <v>61587</v>
      </c>
      <c r="I62" s="74">
        <v>6668</v>
      </c>
      <c r="J62" s="74">
        <v>368</v>
      </c>
      <c r="K62" s="74">
        <v>161</v>
      </c>
      <c r="L62" s="74">
        <v>11723</v>
      </c>
      <c r="M62" s="74">
        <v>74050</v>
      </c>
      <c r="N62" s="74">
        <v>6229</v>
      </c>
      <c r="O62" s="74">
        <v>76</v>
      </c>
      <c r="P62" s="74">
        <v>9591</v>
      </c>
      <c r="Q62" s="74">
        <v>60994</v>
      </c>
      <c r="R62" s="74">
        <v>6441</v>
      </c>
      <c r="S62" s="74">
        <v>349</v>
      </c>
      <c r="T62" s="74">
        <v>158</v>
      </c>
      <c r="U62" s="74">
        <v>11789</v>
      </c>
      <c r="V62" s="74">
        <v>74596</v>
      </c>
      <c r="W62" s="74">
        <v>6374</v>
      </c>
      <c r="X62" s="74">
        <v>82</v>
      </c>
      <c r="Y62" s="74">
        <v>9605</v>
      </c>
      <c r="Z62" s="74">
        <v>61960</v>
      </c>
      <c r="AA62" s="74">
        <v>6676</v>
      </c>
      <c r="AB62" s="74">
        <v>347</v>
      </c>
      <c r="AC62" s="74">
        <v>180</v>
      </c>
      <c r="AD62" s="74">
        <v>11815</v>
      </c>
      <c r="AE62" s="74">
        <v>75214</v>
      </c>
      <c r="AF62" s="74">
        <v>6441</v>
      </c>
      <c r="AG62" s="74">
        <v>97</v>
      </c>
      <c r="AH62" s="74">
        <v>9631</v>
      </c>
      <c r="AI62" s="74">
        <v>62660</v>
      </c>
      <c r="AJ62" s="74">
        <v>6726</v>
      </c>
      <c r="AK62" s="74">
        <v>347</v>
      </c>
      <c r="AL62" s="74">
        <v>168</v>
      </c>
      <c r="AM62" s="74">
        <v>11982</v>
      </c>
      <c r="AN62" s="74">
        <v>76833</v>
      </c>
      <c r="AO62" s="74">
        <v>6502</v>
      </c>
      <c r="AP62" s="74">
        <v>91</v>
      </c>
      <c r="AQ62" s="74">
        <v>9790</v>
      </c>
      <c r="AR62" s="74">
        <v>64320</v>
      </c>
      <c r="AS62" s="74">
        <v>6897</v>
      </c>
      <c r="AT62" s="74">
        <v>348</v>
      </c>
      <c r="AU62" s="74">
        <v>0</v>
      </c>
      <c r="AV62" s="74">
        <v>0</v>
      </c>
      <c r="AW62" s="74">
        <v>0</v>
      </c>
      <c r="AX62" s="74">
        <v>0</v>
      </c>
      <c r="AY62" s="74">
        <v>0</v>
      </c>
      <c r="AZ62" s="74">
        <v>0</v>
      </c>
      <c r="BA62" s="74">
        <v>0</v>
      </c>
      <c r="BB62" s="74">
        <v>0</v>
      </c>
      <c r="BC62" s="74">
        <v>0</v>
      </c>
      <c r="BD62" s="74">
        <v>0</v>
      </c>
      <c r="BE62" s="74">
        <v>0</v>
      </c>
      <c r="BF62" s="74">
        <v>0</v>
      </c>
      <c r="BG62" s="74">
        <v>0</v>
      </c>
      <c r="BH62" s="74">
        <v>0</v>
      </c>
      <c r="BI62" s="74">
        <v>0</v>
      </c>
      <c r="BJ62" s="74">
        <v>0</v>
      </c>
      <c r="BK62" s="74">
        <v>0</v>
      </c>
      <c r="BL62" s="74">
        <v>0</v>
      </c>
      <c r="BM62" s="74">
        <v>0</v>
      </c>
      <c r="BN62" s="74">
        <v>0</v>
      </c>
      <c r="BO62" s="74">
        <v>0</v>
      </c>
      <c r="BP62" s="74">
        <v>0</v>
      </c>
      <c r="BQ62" s="74">
        <v>0</v>
      </c>
      <c r="BR62" s="74">
        <v>0</v>
      </c>
      <c r="BS62" s="74">
        <v>0</v>
      </c>
      <c r="BT62" s="74">
        <v>0</v>
      </c>
      <c r="BU62" s="74">
        <v>0</v>
      </c>
      <c r="BV62" s="74">
        <v>0</v>
      </c>
      <c r="BW62" s="74">
        <v>0</v>
      </c>
      <c r="BX62" s="74">
        <v>0</v>
      </c>
      <c r="BY62" s="74">
        <v>0</v>
      </c>
      <c r="BZ62" s="74">
        <v>0</v>
      </c>
      <c r="CA62" s="74">
        <v>0</v>
      </c>
      <c r="CB62" s="74">
        <v>0</v>
      </c>
      <c r="CC62" s="74">
        <v>0</v>
      </c>
      <c r="CD62" s="74">
        <v>0</v>
      </c>
      <c r="CE62" s="74">
        <v>0</v>
      </c>
      <c r="CF62" s="74">
        <v>0</v>
      </c>
      <c r="CG62" s="74">
        <v>0</v>
      </c>
      <c r="CH62" s="74">
        <v>0</v>
      </c>
      <c r="CI62" s="74">
        <v>0</v>
      </c>
      <c r="CJ62" s="74">
        <v>0</v>
      </c>
      <c r="CK62" s="74">
        <v>0</v>
      </c>
      <c r="CL62" s="74">
        <v>0</v>
      </c>
      <c r="CM62" s="74">
        <v>0</v>
      </c>
      <c r="CN62" s="74">
        <v>0</v>
      </c>
      <c r="CO62" s="74">
        <v>0</v>
      </c>
      <c r="CP62" s="74">
        <v>0</v>
      </c>
      <c r="CQ62" s="74">
        <v>0</v>
      </c>
      <c r="CR62" s="74">
        <v>0</v>
      </c>
      <c r="CS62" s="74">
        <v>0</v>
      </c>
      <c r="CT62" s="74">
        <v>0</v>
      </c>
      <c r="CU62" s="74">
        <v>0</v>
      </c>
      <c r="CV62" s="74">
        <v>0</v>
      </c>
      <c r="CW62" s="74">
        <v>0</v>
      </c>
      <c r="CX62" s="74">
        <v>0</v>
      </c>
      <c r="CY62" s="74">
        <v>0</v>
      </c>
      <c r="CZ62" s="74">
        <v>0</v>
      </c>
      <c r="DA62" s="74">
        <v>0</v>
      </c>
      <c r="DB62" s="74">
        <v>0</v>
      </c>
      <c r="DC62" s="74">
        <v>0</v>
      </c>
      <c r="DD62" s="74">
        <v>0</v>
      </c>
      <c r="DE62" s="74">
        <v>0</v>
      </c>
      <c r="DH62" s="72"/>
      <c r="DI62" s="72"/>
      <c r="DJ62" s="72"/>
      <c r="DK62" s="72"/>
      <c r="DL62" s="72"/>
      <c r="DM62" s="72"/>
      <c r="DN62" s="72"/>
      <c r="DO62" s="72"/>
      <c r="DP62" s="72"/>
      <c r="DQ62" s="72"/>
      <c r="DR62" s="72"/>
      <c r="DS62" s="72"/>
      <c r="DT62" s="72"/>
      <c r="DU62" s="72"/>
      <c r="DV62" s="72"/>
      <c r="DW62" s="72"/>
      <c r="DX62" s="72"/>
      <c r="DY62" s="72"/>
      <c r="DZ62" s="72"/>
      <c r="EA62" s="72"/>
      <c r="EB62" s="72"/>
      <c r="EC62" s="72"/>
      <c r="ED62" s="72"/>
      <c r="EE62" s="72"/>
      <c r="EF62" s="72"/>
      <c r="EG62" s="72"/>
      <c r="EH62" s="72"/>
      <c r="EI62" s="72"/>
      <c r="EJ62" s="72"/>
      <c r="EK62" s="72"/>
      <c r="EL62" s="72"/>
      <c r="EM62" s="72"/>
      <c r="EN62" s="72"/>
      <c r="EO62" s="72"/>
      <c r="EP62" s="72"/>
      <c r="EQ62" s="72"/>
      <c r="ER62" s="72"/>
      <c r="ES62" s="72"/>
      <c r="ET62" s="72"/>
      <c r="EU62" s="72"/>
      <c r="EV62" s="72"/>
      <c r="EW62" s="72"/>
      <c r="EX62" s="72"/>
      <c r="EY62" s="72"/>
      <c r="EZ62" s="72"/>
      <c r="FA62" s="72"/>
      <c r="FB62" s="72"/>
      <c r="FC62" s="72"/>
      <c r="FD62" s="72"/>
      <c r="FE62" s="72"/>
      <c r="FF62" s="72"/>
      <c r="FG62" s="72"/>
      <c r="FH62" s="72"/>
      <c r="FI62" s="72"/>
      <c r="FJ62" s="72"/>
      <c r="FK62" s="72"/>
      <c r="FL62" s="72"/>
      <c r="FM62" s="72"/>
      <c r="FN62" s="72"/>
      <c r="FO62" s="72"/>
      <c r="FP62" s="72"/>
      <c r="FQ62" s="72"/>
      <c r="FR62" s="72"/>
      <c r="FS62" s="72"/>
      <c r="FT62" s="72"/>
      <c r="FU62" s="72"/>
    </row>
    <row r="63" spans="1:177" x14ac:dyDescent="0.25">
      <c r="A63" s="73"/>
      <c r="B63" s="74">
        <v>0</v>
      </c>
      <c r="C63" s="74">
        <v>0</v>
      </c>
      <c r="D63" s="74">
        <v>0</v>
      </c>
      <c r="E63" s="74">
        <v>0</v>
      </c>
      <c r="F63" s="74">
        <v>0</v>
      </c>
      <c r="G63" s="74">
        <v>0</v>
      </c>
      <c r="H63" s="74">
        <v>0</v>
      </c>
      <c r="I63" s="74">
        <v>0</v>
      </c>
      <c r="J63" s="74">
        <v>0</v>
      </c>
      <c r="K63" s="74">
        <v>0</v>
      </c>
      <c r="L63" s="74">
        <v>0</v>
      </c>
      <c r="M63" s="74">
        <v>0</v>
      </c>
      <c r="N63" s="74">
        <v>0</v>
      </c>
      <c r="O63" s="74">
        <v>0</v>
      </c>
      <c r="P63" s="74">
        <v>0</v>
      </c>
      <c r="Q63" s="74">
        <v>0</v>
      </c>
      <c r="R63" s="74">
        <v>0</v>
      </c>
      <c r="S63" s="74">
        <v>0</v>
      </c>
      <c r="T63" s="74">
        <v>0</v>
      </c>
      <c r="U63" s="74">
        <v>0</v>
      </c>
      <c r="V63" s="74">
        <v>0</v>
      </c>
      <c r="W63" s="74">
        <v>0</v>
      </c>
      <c r="X63" s="74">
        <v>0</v>
      </c>
      <c r="Y63" s="74">
        <v>0</v>
      </c>
      <c r="Z63" s="74">
        <v>0</v>
      </c>
      <c r="AA63" s="74">
        <v>0</v>
      </c>
      <c r="AB63" s="74">
        <v>0</v>
      </c>
      <c r="AC63" s="74">
        <v>0</v>
      </c>
      <c r="AD63" s="74">
        <v>0</v>
      </c>
      <c r="AE63" s="74">
        <v>0</v>
      </c>
      <c r="AF63" s="74">
        <v>0</v>
      </c>
      <c r="AG63" s="74">
        <v>0</v>
      </c>
      <c r="AH63" s="74">
        <v>0</v>
      </c>
      <c r="AI63" s="74">
        <v>0</v>
      </c>
      <c r="AJ63" s="74">
        <v>0</v>
      </c>
      <c r="AK63" s="74">
        <v>0</v>
      </c>
      <c r="AL63" s="74">
        <v>0</v>
      </c>
      <c r="AM63" s="74">
        <v>0</v>
      </c>
      <c r="AN63" s="74">
        <v>0</v>
      </c>
      <c r="AO63" s="74">
        <v>0</v>
      </c>
      <c r="AP63" s="74">
        <v>0</v>
      </c>
      <c r="AQ63" s="74">
        <v>0</v>
      </c>
      <c r="AR63" s="74">
        <v>0</v>
      </c>
      <c r="AS63" s="74">
        <v>0</v>
      </c>
      <c r="AT63" s="74">
        <v>0</v>
      </c>
      <c r="AU63" s="74">
        <v>0</v>
      </c>
      <c r="AV63" s="74">
        <v>0</v>
      </c>
      <c r="AW63" s="74">
        <v>0</v>
      </c>
      <c r="AX63" s="74">
        <v>0</v>
      </c>
      <c r="AY63" s="74">
        <v>0</v>
      </c>
      <c r="AZ63" s="74">
        <v>0</v>
      </c>
      <c r="BA63" s="74">
        <v>0</v>
      </c>
      <c r="BB63" s="74">
        <v>0</v>
      </c>
      <c r="BC63" s="74">
        <v>0</v>
      </c>
      <c r="BD63" s="74">
        <v>0</v>
      </c>
      <c r="BE63" s="74">
        <v>0</v>
      </c>
      <c r="BF63" s="74">
        <v>0</v>
      </c>
      <c r="BG63" s="74">
        <v>0</v>
      </c>
      <c r="BH63" s="74">
        <v>0</v>
      </c>
      <c r="BI63" s="74">
        <v>0</v>
      </c>
      <c r="BJ63" s="74">
        <v>0</v>
      </c>
      <c r="BK63" s="74">
        <v>0</v>
      </c>
      <c r="BL63" s="74">
        <v>0</v>
      </c>
      <c r="BM63" s="74">
        <v>0</v>
      </c>
      <c r="BN63" s="74">
        <v>0</v>
      </c>
      <c r="BO63" s="74">
        <v>0</v>
      </c>
      <c r="BP63" s="74">
        <v>0</v>
      </c>
      <c r="BQ63" s="74">
        <v>0</v>
      </c>
      <c r="BR63" s="74">
        <v>0</v>
      </c>
      <c r="BS63" s="74">
        <v>0</v>
      </c>
      <c r="BT63" s="74">
        <v>0</v>
      </c>
      <c r="BU63" s="74">
        <v>0</v>
      </c>
      <c r="BV63" s="74">
        <v>0</v>
      </c>
      <c r="BW63" s="74">
        <v>0</v>
      </c>
      <c r="BX63" s="74">
        <v>0</v>
      </c>
      <c r="BY63" s="74">
        <v>0</v>
      </c>
      <c r="BZ63" s="74">
        <v>0</v>
      </c>
      <c r="CA63" s="74">
        <v>0</v>
      </c>
      <c r="CB63" s="74">
        <v>0</v>
      </c>
      <c r="CC63" s="74">
        <v>0</v>
      </c>
      <c r="CD63" s="74">
        <v>0</v>
      </c>
      <c r="CE63" s="74">
        <v>0</v>
      </c>
      <c r="CF63" s="74">
        <v>0</v>
      </c>
      <c r="CG63" s="74">
        <v>0</v>
      </c>
      <c r="CH63" s="74">
        <v>0</v>
      </c>
      <c r="CI63" s="74">
        <v>0</v>
      </c>
      <c r="CJ63" s="74">
        <v>0</v>
      </c>
      <c r="CK63" s="74">
        <v>0</v>
      </c>
      <c r="CL63" s="74">
        <v>0</v>
      </c>
      <c r="CM63" s="74">
        <v>0</v>
      </c>
      <c r="CN63" s="74">
        <v>0</v>
      </c>
      <c r="CO63" s="74">
        <v>0</v>
      </c>
      <c r="CP63" s="74">
        <v>0</v>
      </c>
      <c r="CQ63" s="74">
        <v>0</v>
      </c>
      <c r="CR63" s="74">
        <v>0</v>
      </c>
      <c r="CS63" s="74">
        <v>0</v>
      </c>
      <c r="CT63" s="74">
        <v>0</v>
      </c>
      <c r="CU63" s="74">
        <v>0</v>
      </c>
      <c r="CV63" s="74">
        <v>0</v>
      </c>
      <c r="CW63" s="74">
        <v>0</v>
      </c>
      <c r="CX63" s="74">
        <v>0</v>
      </c>
      <c r="CY63" s="74">
        <v>0</v>
      </c>
      <c r="CZ63" s="74">
        <v>0</v>
      </c>
      <c r="DA63" s="74">
        <v>0</v>
      </c>
      <c r="DB63" s="74">
        <v>0</v>
      </c>
      <c r="DC63" s="74">
        <v>0</v>
      </c>
      <c r="DD63" s="74">
        <v>0</v>
      </c>
      <c r="DE63" s="74">
        <v>0</v>
      </c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</row>
    <row r="64" spans="1:177" x14ac:dyDescent="0.25">
      <c r="A64" s="70" t="s">
        <v>55</v>
      </c>
      <c r="B64" s="71">
        <v>1330</v>
      </c>
      <c r="C64" s="71">
        <v>140749</v>
      </c>
      <c r="D64" s="71">
        <v>833310</v>
      </c>
      <c r="E64" s="71">
        <v>43319</v>
      </c>
      <c r="F64" s="71">
        <v>978</v>
      </c>
      <c r="G64" s="71">
        <v>129650</v>
      </c>
      <c r="H64" s="71">
        <v>682817</v>
      </c>
      <c r="I64" s="71">
        <v>42464</v>
      </c>
      <c r="J64" s="71">
        <v>187</v>
      </c>
      <c r="K64" s="71">
        <v>1426</v>
      </c>
      <c r="L64" s="71">
        <v>133218</v>
      </c>
      <c r="M64" s="71">
        <v>791703</v>
      </c>
      <c r="N64" s="71">
        <v>41808</v>
      </c>
      <c r="O64" s="71">
        <v>989</v>
      </c>
      <c r="P64" s="71">
        <v>126249</v>
      </c>
      <c r="Q64" s="71">
        <v>681060</v>
      </c>
      <c r="R64" s="71">
        <v>42396</v>
      </c>
      <c r="S64" s="71">
        <v>142</v>
      </c>
      <c r="T64" s="71">
        <v>1565</v>
      </c>
      <c r="U64" s="71">
        <v>135235</v>
      </c>
      <c r="V64" s="71">
        <v>808306</v>
      </c>
      <c r="W64" s="71">
        <v>43136</v>
      </c>
      <c r="X64" s="71">
        <v>1081</v>
      </c>
      <c r="Y64" s="71">
        <v>128800</v>
      </c>
      <c r="Z64" s="71">
        <v>699535</v>
      </c>
      <c r="AA64" s="71">
        <v>44024</v>
      </c>
      <c r="AB64" s="71">
        <v>143</v>
      </c>
      <c r="AC64" s="71">
        <v>1652</v>
      </c>
      <c r="AD64" s="71">
        <v>133692</v>
      </c>
      <c r="AE64" s="71">
        <v>804738</v>
      </c>
      <c r="AF64" s="71">
        <v>43240</v>
      </c>
      <c r="AG64" s="71">
        <v>1143</v>
      </c>
      <c r="AH64" s="71">
        <v>127966</v>
      </c>
      <c r="AI64" s="71">
        <v>698633</v>
      </c>
      <c r="AJ64" s="71">
        <v>44136</v>
      </c>
      <c r="AK64" s="71">
        <v>136</v>
      </c>
      <c r="AL64" s="71">
        <v>1947</v>
      </c>
      <c r="AM64" s="71">
        <v>136133</v>
      </c>
      <c r="AN64" s="71">
        <v>822638</v>
      </c>
      <c r="AO64" s="71">
        <v>44597</v>
      </c>
      <c r="AP64" s="71">
        <v>1421</v>
      </c>
      <c r="AQ64" s="71">
        <v>131082</v>
      </c>
      <c r="AR64" s="71">
        <v>719075</v>
      </c>
      <c r="AS64" s="71">
        <v>46049</v>
      </c>
      <c r="AT64" s="71">
        <v>130</v>
      </c>
      <c r="AU64" s="71">
        <v>0</v>
      </c>
      <c r="AV64" s="71">
        <v>0</v>
      </c>
      <c r="AW64" s="71">
        <v>0</v>
      </c>
      <c r="AX64" s="71">
        <v>0</v>
      </c>
      <c r="AY64" s="71">
        <v>0</v>
      </c>
      <c r="AZ64" s="71">
        <v>0</v>
      </c>
      <c r="BA64" s="71">
        <v>0</v>
      </c>
      <c r="BB64" s="71">
        <v>0</v>
      </c>
      <c r="BC64" s="71">
        <v>0</v>
      </c>
      <c r="BD64" s="71">
        <v>0</v>
      </c>
      <c r="BE64" s="71">
        <v>0</v>
      </c>
      <c r="BF64" s="71">
        <v>0</v>
      </c>
      <c r="BG64" s="71">
        <v>0</v>
      </c>
      <c r="BH64" s="71">
        <v>0</v>
      </c>
      <c r="BI64" s="71">
        <v>0</v>
      </c>
      <c r="BJ64" s="71">
        <v>0</v>
      </c>
      <c r="BK64" s="71">
        <v>0</v>
      </c>
      <c r="BL64" s="71">
        <v>0</v>
      </c>
      <c r="BM64" s="71">
        <v>0</v>
      </c>
      <c r="BN64" s="71">
        <v>0</v>
      </c>
      <c r="BO64" s="71">
        <v>0</v>
      </c>
      <c r="BP64" s="71">
        <v>0</v>
      </c>
      <c r="BQ64" s="71">
        <v>0</v>
      </c>
      <c r="BR64" s="71">
        <v>0</v>
      </c>
      <c r="BS64" s="71">
        <v>0</v>
      </c>
      <c r="BT64" s="71">
        <v>0</v>
      </c>
      <c r="BU64" s="71">
        <v>0</v>
      </c>
      <c r="BV64" s="71">
        <v>0</v>
      </c>
      <c r="BW64" s="71">
        <v>0</v>
      </c>
      <c r="BX64" s="71">
        <v>0</v>
      </c>
      <c r="BY64" s="71">
        <v>0</v>
      </c>
      <c r="BZ64" s="71">
        <v>0</v>
      </c>
      <c r="CA64" s="71">
        <v>0</v>
      </c>
      <c r="CB64" s="71">
        <v>0</v>
      </c>
      <c r="CC64" s="71">
        <v>0</v>
      </c>
      <c r="CD64" s="71">
        <v>0</v>
      </c>
      <c r="CE64" s="71">
        <v>0</v>
      </c>
      <c r="CF64" s="71">
        <v>0</v>
      </c>
      <c r="CG64" s="71">
        <v>0</v>
      </c>
      <c r="CH64" s="71">
        <v>0</v>
      </c>
      <c r="CI64" s="71">
        <v>0</v>
      </c>
      <c r="CJ64" s="71">
        <v>0</v>
      </c>
      <c r="CK64" s="71">
        <v>0</v>
      </c>
      <c r="CL64" s="71">
        <v>0</v>
      </c>
      <c r="CM64" s="71">
        <v>0</v>
      </c>
      <c r="CN64" s="71">
        <v>0</v>
      </c>
      <c r="CO64" s="71">
        <v>0</v>
      </c>
      <c r="CP64" s="71">
        <v>0</v>
      </c>
      <c r="CQ64" s="71">
        <v>0</v>
      </c>
      <c r="CR64" s="71">
        <v>0</v>
      </c>
      <c r="CS64" s="71">
        <v>0</v>
      </c>
      <c r="CT64" s="71">
        <v>0</v>
      </c>
      <c r="CU64" s="71">
        <v>0</v>
      </c>
      <c r="CV64" s="71">
        <v>0</v>
      </c>
      <c r="CW64" s="71">
        <v>0</v>
      </c>
      <c r="CX64" s="71">
        <v>0</v>
      </c>
      <c r="CY64" s="71">
        <v>0</v>
      </c>
      <c r="CZ64" s="71">
        <v>0</v>
      </c>
      <c r="DA64" s="71">
        <v>0</v>
      </c>
      <c r="DB64" s="71">
        <v>0</v>
      </c>
      <c r="DC64" s="71">
        <v>0</v>
      </c>
      <c r="DD64" s="71">
        <v>0</v>
      </c>
      <c r="DE64" s="71">
        <v>0</v>
      </c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</row>
    <row r="65" spans="1:177" x14ac:dyDescent="0.25">
      <c r="A65" s="73" t="s">
        <v>56</v>
      </c>
      <c r="B65" s="74">
        <v>626</v>
      </c>
      <c r="C65" s="74">
        <v>59074</v>
      </c>
      <c r="D65" s="74">
        <v>323177</v>
      </c>
      <c r="E65" s="74">
        <v>16448</v>
      </c>
      <c r="F65" s="74">
        <v>499</v>
      </c>
      <c r="G65" s="74">
        <v>54615</v>
      </c>
      <c r="H65" s="74">
        <v>278861</v>
      </c>
      <c r="I65" s="74">
        <v>15208</v>
      </c>
      <c r="J65" s="74">
        <v>115</v>
      </c>
      <c r="K65" s="74">
        <v>712</v>
      </c>
      <c r="L65" s="74">
        <v>55938</v>
      </c>
      <c r="M65" s="74">
        <v>305167</v>
      </c>
      <c r="N65" s="74">
        <v>15585</v>
      </c>
      <c r="O65" s="74">
        <v>532</v>
      </c>
      <c r="P65" s="74">
        <v>53254</v>
      </c>
      <c r="Q65" s="74">
        <v>279527</v>
      </c>
      <c r="R65" s="74">
        <v>15079</v>
      </c>
      <c r="S65" s="74">
        <v>88</v>
      </c>
      <c r="T65" s="74">
        <v>751</v>
      </c>
      <c r="U65" s="74">
        <v>56892</v>
      </c>
      <c r="V65" s="74">
        <v>311263</v>
      </c>
      <c r="W65" s="74">
        <v>16192</v>
      </c>
      <c r="X65" s="74">
        <v>537</v>
      </c>
      <c r="Y65" s="74">
        <v>54423</v>
      </c>
      <c r="Z65" s="74">
        <v>286905</v>
      </c>
      <c r="AA65" s="74">
        <v>15681</v>
      </c>
      <c r="AB65" s="74">
        <v>92</v>
      </c>
      <c r="AC65" s="74">
        <v>772</v>
      </c>
      <c r="AD65" s="74">
        <v>56265</v>
      </c>
      <c r="AE65" s="74">
        <v>308762</v>
      </c>
      <c r="AF65" s="74">
        <v>16182</v>
      </c>
      <c r="AG65" s="74">
        <v>573</v>
      </c>
      <c r="AH65" s="74">
        <v>54102</v>
      </c>
      <c r="AI65" s="74">
        <v>284950</v>
      </c>
      <c r="AJ65" s="74">
        <v>15731</v>
      </c>
      <c r="AK65" s="74">
        <v>84</v>
      </c>
      <c r="AL65" s="74">
        <v>962</v>
      </c>
      <c r="AM65" s="74">
        <v>58042</v>
      </c>
      <c r="AN65" s="74">
        <v>316078</v>
      </c>
      <c r="AO65" s="74">
        <v>16666</v>
      </c>
      <c r="AP65" s="74">
        <v>810</v>
      </c>
      <c r="AQ65" s="74">
        <v>56199</v>
      </c>
      <c r="AR65" s="74">
        <v>295379</v>
      </c>
      <c r="AS65" s="74">
        <v>16514</v>
      </c>
      <c r="AT65" s="74">
        <v>82</v>
      </c>
      <c r="AU65" s="74">
        <v>0</v>
      </c>
      <c r="AV65" s="74">
        <v>0</v>
      </c>
      <c r="AW65" s="74">
        <v>0</v>
      </c>
      <c r="AX65" s="74">
        <v>0</v>
      </c>
      <c r="AY65" s="74">
        <v>0</v>
      </c>
      <c r="AZ65" s="74">
        <v>0</v>
      </c>
      <c r="BA65" s="74">
        <v>0</v>
      </c>
      <c r="BB65" s="74">
        <v>0</v>
      </c>
      <c r="BC65" s="74">
        <v>0</v>
      </c>
      <c r="BD65" s="74">
        <v>0</v>
      </c>
      <c r="BE65" s="74">
        <v>0</v>
      </c>
      <c r="BF65" s="74">
        <v>0</v>
      </c>
      <c r="BG65" s="74">
        <v>0</v>
      </c>
      <c r="BH65" s="74">
        <v>0</v>
      </c>
      <c r="BI65" s="74">
        <v>0</v>
      </c>
      <c r="BJ65" s="74">
        <v>0</v>
      </c>
      <c r="BK65" s="74">
        <v>0</v>
      </c>
      <c r="BL65" s="74">
        <v>0</v>
      </c>
      <c r="BM65" s="74">
        <v>0</v>
      </c>
      <c r="BN65" s="74">
        <v>0</v>
      </c>
      <c r="BO65" s="74">
        <v>0</v>
      </c>
      <c r="BP65" s="74">
        <v>0</v>
      </c>
      <c r="BQ65" s="74">
        <v>0</v>
      </c>
      <c r="BR65" s="74">
        <v>0</v>
      </c>
      <c r="BS65" s="74">
        <v>0</v>
      </c>
      <c r="BT65" s="74">
        <v>0</v>
      </c>
      <c r="BU65" s="74">
        <v>0</v>
      </c>
      <c r="BV65" s="74">
        <v>0</v>
      </c>
      <c r="BW65" s="74">
        <v>0</v>
      </c>
      <c r="BX65" s="74">
        <v>0</v>
      </c>
      <c r="BY65" s="74">
        <v>0</v>
      </c>
      <c r="BZ65" s="74">
        <v>0</v>
      </c>
      <c r="CA65" s="74">
        <v>0</v>
      </c>
      <c r="CB65" s="74">
        <v>0</v>
      </c>
      <c r="CC65" s="74">
        <v>0</v>
      </c>
      <c r="CD65" s="74">
        <v>0</v>
      </c>
      <c r="CE65" s="74">
        <v>0</v>
      </c>
      <c r="CF65" s="74">
        <v>0</v>
      </c>
      <c r="CG65" s="74">
        <v>0</v>
      </c>
      <c r="CH65" s="74">
        <v>0</v>
      </c>
      <c r="CI65" s="74">
        <v>0</v>
      </c>
      <c r="CJ65" s="74">
        <v>0</v>
      </c>
      <c r="CK65" s="74">
        <v>0</v>
      </c>
      <c r="CL65" s="74">
        <v>0</v>
      </c>
      <c r="CM65" s="74">
        <v>0</v>
      </c>
      <c r="CN65" s="74">
        <v>0</v>
      </c>
      <c r="CO65" s="74">
        <v>0</v>
      </c>
      <c r="CP65" s="74">
        <v>0</v>
      </c>
      <c r="CQ65" s="74">
        <v>0</v>
      </c>
      <c r="CR65" s="74">
        <v>0</v>
      </c>
      <c r="CS65" s="74">
        <v>0</v>
      </c>
      <c r="CT65" s="74">
        <v>0</v>
      </c>
      <c r="CU65" s="74">
        <v>0</v>
      </c>
      <c r="CV65" s="74">
        <v>0</v>
      </c>
      <c r="CW65" s="74">
        <v>0</v>
      </c>
      <c r="CX65" s="74">
        <v>0</v>
      </c>
      <c r="CY65" s="74">
        <v>0</v>
      </c>
      <c r="CZ65" s="74">
        <v>0</v>
      </c>
      <c r="DA65" s="74">
        <v>0</v>
      </c>
      <c r="DB65" s="74">
        <v>0</v>
      </c>
      <c r="DC65" s="74">
        <v>0</v>
      </c>
      <c r="DD65" s="74">
        <v>0</v>
      </c>
      <c r="DE65" s="74">
        <v>0</v>
      </c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</row>
    <row r="66" spans="1:177" x14ac:dyDescent="0.25">
      <c r="A66" s="73" t="s">
        <v>57</v>
      </c>
      <c r="B66" s="74">
        <v>126</v>
      </c>
      <c r="C66" s="74">
        <v>14710</v>
      </c>
      <c r="D66" s="74">
        <v>85537</v>
      </c>
      <c r="E66" s="74">
        <v>4376</v>
      </c>
      <c r="F66" s="74">
        <v>105</v>
      </c>
      <c r="G66" s="74">
        <v>12776</v>
      </c>
      <c r="H66" s="74">
        <v>65743</v>
      </c>
      <c r="I66" s="74">
        <v>4648</v>
      </c>
      <c r="J66" s="74">
        <v>12</v>
      </c>
      <c r="K66" s="74">
        <v>131</v>
      </c>
      <c r="L66" s="74">
        <v>13869</v>
      </c>
      <c r="M66" s="74">
        <v>81082</v>
      </c>
      <c r="N66" s="74">
        <v>4309</v>
      </c>
      <c r="O66" s="74">
        <v>96</v>
      </c>
      <c r="P66" s="74">
        <v>12303</v>
      </c>
      <c r="Q66" s="74">
        <v>65627</v>
      </c>
      <c r="R66" s="74">
        <v>4618</v>
      </c>
      <c r="S66" s="74">
        <v>7</v>
      </c>
      <c r="T66" s="74">
        <v>157</v>
      </c>
      <c r="U66" s="74">
        <v>14047</v>
      </c>
      <c r="V66" s="74">
        <v>83551</v>
      </c>
      <c r="W66" s="74">
        <v>4428</v>
      </c>
      <c r="X66" s="74">
        <v>92</v>
      </c>
      <c r="Y66" s="74">
        <v>12429</v>
      </c>
      <c r="Z66" s="74">
        <v>67189</v>
      </c>
      <c r="AA66" s="74">
        <v>4767</v>
      </c>
      <c r="AB66" s="74">
        <v>9</v>
      </c>
      <c r="AC66" s="74">
        <v>168</v>
      </c>
      <c r="AD66" s="74">
        <v>13590</v>
      </c>
      <c r="AE66" s="74">
        <v>82343</v>
      </c>
      <c r="AF66" s="74">
        <v>4369</v>
      </c>
      <c r="AG66" s="74">
        <v>104</v>
      </c>
      <c r="AH66" s="74">
        <v>12098</v>
      </c>
      <c r="AI66" s="74">
        <v>66518</v>
      </c>
      <c r="AJ66" s="74">
        <v>4695</v>
      </c>
      <c r="AK66" s="74">
        <v>11</v>
      </c>
      <c r="AL66" s="74">
        <v>179</v>
      </c>
      <c r="AM66" s="74">
        <v>13562</v>
      </c>
      <c r="AN66" s="74">
        <v>82910</v>
      </c>
      <c r="AO66" s="74">
        <v>4453</v>
      </c>
      <c r="AP66" s="74">
        <v>131</v>
      </c>
      <c r="AQ66" s="74">
        <v>12121</v>
      </c>
      <c r="AR66" s="74">
        <v>67298</v>
      </c>
      <c r="AS66" s="74">
        <v>4823</v>
      </c>
      <c r="AT66" s="74">
        <v>7</v>
      </c>
      <c r="AU66" s="74">
        <v>0</v>
      </c>
      <c r="AV66" s="74">
        <v>0</v>
      </c>
      <c r="AW66" s="74">
        <v>0</v>
      </c>
      <c r="AX66" s="74">
        <v>0</v>
      </c>
      <c r="AY66" s="74">
        <v>0</v>
      </c>
      <c r="AZ66" s="74">
        <v>0</v>
      </c>
      <c r="BA66" s="74">
        <v>0</v>
      </c>
      <c r="BB66" s="74">
        <v>0</v>
      </c>
      <c r="BC66" s="74">
        <v>0</v>
      </c>
      <c r="BD66" s="74">
        <v>0</v>
      </c>
      <c r="BE66" s="74">
        <v>0</v>
      </c>
      <c r="BF66" s="74">
        <v>0</v>
      </c>
      <c r="BG66" s="74">
        <v>0</v>
      </c>
      <c r="BH66" s="74">
        <v>0</v>
      </c>
      <c r="BI66" s="74">
        <v>0</v>
      </c>
      <c r="BJ66" s="74">
        <v>0</v>
      </c>
      <c r="BK66" s="74">
        <v>0</v>
      </c>
      <c r="BL66" s="74">
        <v>0</v>
      </c>
      <c r="BM66" s="74">
        <v>0</v>
      </c>
      <c r="BN66" s="74">
        <v>0</v>
      </c>
      <c r="BO66" s="74">
        <v>0</v>
      </c>
      <c r="BP66" s="74">
        <v>0</v>
      </c>
      <c r="BQ66" s="74">
        <v>0</v>
      </c>
      <c r="BR66" s="74">
        <v>0</v>
      </c>
      <c r="BS66" s="74">
        <v>0</v>
      </c>
      <c r="BT66" s="74">
        <v>0</v>
      </c>
      <c r="BU66" s="74">
        <v>0</v>
      </c>
      <c r="BV66" s="74">
        <v>0</v>
      </c>
      <c r="BW66" s="74">
        <v>0</v>
      </c>
      <c r="BX66" s="74">
        <v>0</v>
      </c>
      <c r="BY66" s="74">
        <v>0</v>
      </c>
      <c r="BZ66" s="74">
        <v>0</v>
      </c>
      <c r="CA66" s="74">
        <v>0</v>
      </c>
      <c r="CB66" s="74">
        <v>0</v>
      </c>
      <c r="CC66" s="74">
        <v>0</v>
      </c>
      <c r="CD66" s="74">
        <v>0</v>
      </c>
      <c r="CE66" s="74">
        <v>0</v>
      </c>
      <c r="CF66" s="74">
        <v>0</v>
      </c>
      <c r="CG66" s="74">
        <v>0</v>
      </c>
      <c r="CH66" s="74">
        <v>0</v>
      </c>
      <c r="CI66" s="74">
        <v>0</v>
      </c>
      <c r="CJ66" s="74">
        <v>0</v>
      </c>
      <c r="CK66" s="74">
        <v>0</v>
      </c>
      <c r="CL66" s="74">
        <v>0</v>
      </c>
      <c r="CM66" s="74">
        <v>0</v>
      </c>
      <c r="CN66" s="74">
        <v>0</v>
      </c>
      <c r="CO66" s="74">
        <v>0</v>
      </c>
      <c r="CP66" s="74">
        <v>0</v>
      </c>
      <c r="CQ66" s="74">
        <v>0</v>
      </c>
      <c r="CR66" s="74">
        <v>0</v>
      </c>
      <c r="CS66" s="74">
        <v>0</v>
      </c>
      <c r="CT66" s="74">
        <v>0</v>
      </c>
      <c r="CU66" s="74">
        <v>0</v>
      </c>
      <c r="CV66" s="74">
        <v>0</v>
      </c>
      <c r="CW66" s="74">
        <v>0</v>
      </c>
      <c r="CX66" s="74">
        <v>0</v>
      </c>
      <c r="CY66" s="74">
        <v>0</v>
      </c>
      <c r="CZ66" s="74">
        <v>0</v>
      </c>
      <c r="DA66" s="74">
        <v>0</v>
      </c>
      <c r="DB66" s="74">
        <v>0</v>
      </c>
      <c r="DC66" s="74">
        <v>0</v>
      </c>
      <c r="DD66" s="74">
        <v>0</v>
      </c>
      <c r="DE66" s="74">
        <v>0</v>
      </c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</row>
    <row r="67" spans="1:177" x14ac:dyDescent="0.25">
      <c r="A67" s="73" t="s">
        <v>58</v>
      </c>
      <c r="B67" s="74">
        <v>174</v>
      </c>
      <c r="C67" s="74">
        <v>15828</v>
      </c>
      <c r="D67" s="74">
        <v>99253</v>
      </c>
      <c r="E67" s="74">
        <v>6113</v>
      </c>
      <c r="F67" s="74">
        <v>100</v>
      </c>
      <c r="G67" s="74">
        <v>13142</v>
      </c>
      <c r="H67" s="74">
        <v>75361</v>
      </c>
      <c r="I67" s="74">
        <v>5409</v>
      </c>
      <c r="J67" s="74">
        <v>26</v>
      </c>
      <c r="K67" s="74">
        <v>186</v>
      </c>
      <c r="L67" s="74">
        <v>14678</v>
      </c>
      <c r="M67" s="74">
        <v>93252</v>
      </c>
      <c r="N67" s="74">
        <v>5820</v>
      </c>
      <c r="O67" s="74">
        <v>97</v>
      </c>
      <c r="P67" s="74">
        <v>12842</v>
      </c>
      <c r="Q67" s="74">
        <v>75034</v>
      </c>
      <c r="R67" s="74">
        <v>5416</v>
      </c>
      <c r="S67" s="74">
        <v>20</v>
      </c>
      <c r="T67" s="74">
        <v>178</v>
      </c>
      <c r="U67" s="74">
        <v>14767</v>
      </c>
      <c r="V67" s="74">
        <v>95248</v>
      </c>
      <c r="W67" s="74">
        <v>5950</v>
      </c>
      <c r="X67" s="74">
        <v>119</v>
      </c>
      <c r="Y67" s="74">
        <v>12930</v>
      </c>
      <c r="Z67" s="74">
        <v>77080</v>
      </c>
      <c r="AA67" s="74">
        <v>5600</v>
      </c>
      <c r="AB67" s="74">
        <v>19</v>
      </c>
      <c r="AC67" s="74">
        <v>196</v>
      </c>
      <c r="AD67" s="74">
        <v>14602</v>
      </c>
      <c r="AE67" s="74">
        <v>95213</v>
      </c>
      <c r="AF67" s="74">
        <v>6012</v>
      </c>
      <c r="AG67" s="74">
        <v>121</v>
      </c>
      <c r="AH67" s="74">
        <v>12883</v>
      </c>
      <c r="AI67" s="74">
        <v>77251</v>
      </c>
      <c r="AJ67" s="74">
        <v>5602</v>
      </c>
      <c r="AK67" s="74">
        <v>18</v>
      </c>
      <c r="AL67" s="74">
        <v>213</v>
      </c>
      <c r="AM67" s="74">
        <v>14703</v>
      </c>
      <c r="AN67" s="74">
        <v>98159</v>
      </c>
      <c r="AO67" s="74">
        <v>6308</v>
      </c>
      <c r="AP67" s="74">
        <v>133</v>
      </c>
      <c r="AQ67" s="74">
        <v>13194</v>
      </c>
      <c r="AR67" s="74">
        <v>80085</v>
      </c>
      <c r="AS67" s="74">
        <v>5860</v>
      </c>
      <c r="AT67" s="74">
        <v>20</v>
      </c>
      <c r="AU67" s="74">
        <v>0</v>
      </c>
      <c r="AV67" s="74">
        <v>0</v>
      </c>
      <c r="AW67" s="74">
        <v>0</v>
      </c>
      <c r="AX67" s="74">
        <v>0</v>
      </c>
      <c r="AY67" s="74">
        <v>0</v>
      </c>
      <c r="AZ67" s="74">
        <v>0</v>
      </c>
      <c r="BA67" s="74">
        <v>0</v>
      </c>
      <c r="BB67" s="74">
        <v>0</v>
      </c>
      <c r="BC67" s="74">
        <v>0</v>
      </c>
      <c r="BD67" s="74">
        <v>0</v>
      </c>
      <c r="BE67" s="74">
        <v>0</v>
      </c>
      <c r="BF67" s="74">
        <v>0</v>
      </c>
      <c r="BG67" s="74">
        <v>0</v>
      </c>
      <c r="BH67" s="74">
        <v>0</v>
      </c>
      <c r="BI67" s="74">
        <v>0</v>
      </c>
      <c r="BJ67" s="74">
        <v>0</v>
      </c>
      <c r="BK67" s="74">
        <v>0</v>
      </c>
      <c r="BL67" s="74">
        <v>0</v>
      </c>
      <c r="BM67" s="74">
        <v>0</v>
      </c>
      <c r="BN67" s="74">
        <v>0</v>
      </c>
      <c r="BO67" s="74">
        <v>0</v>
      </c>
      <c r="BP67" s="74">
        <v>0</v>
      </c>
      <c r="BQ67" s="74">
        <v>0</v>
      </c>
      <c r="BR67" s="74">
        <v>0</v>
      </c>
      <c r="BS67" s="74">
        <v>0</v>
      </c>
      <c r="BT67" s="74">
        <v>0</v>
      </c>
      <c r="BU67" s="74">
        <v>0</v>
      </c>
      <c r="BV67" s="74">
        <v>0</v>
      </c>
      <c r="BW67" s="74">
        <v>0</v>
      </c>
      <c r="BX67" s="74">
        <v>0</v>
      </c>
      <c r="BY67" s="74">
        <v>0</v>
      </c>
      <c r="BZ67" s="74">
        <v>0</v>
      </c>
      <c r="CA67" s="74">
        <v>0</v>
      </c>
      <c r="CB67" s="74">
        <v>0</v>
      </c>
      <c r="CC67" s="74">
        <v>0</v>
      </c>
      <c r="CD67" s="74">
        <v>0</v>
      </c>
      <c r="CE67" s="74">
        <v>0</v>
      </c>
      <c r="CF67" s="74">
        <v>0</v>
      </c>
      <c r="CG67" s="74">
        <v>0</v>
      </c>
      <c r="CH67" s="74">
        <v>0</v>
      </c>
      <c r="CI67" s="74">
        <v>0</v>
      </c>
      <c r="CJ67" s="74">
        <v>0</v>
      </c>
      <c r="CK67" s="74">
        <v>0</v>
      </c>
      <c r="CL67" s="74">
        <v>0</v>
      </c>
      <c r="CM67" s="74">
        <v>0</v>
      </c>
      <c r="CN67" s="74">
        <v>0</v>
      </c>
      <c r="CO67" s="74">
        <v>0</v>
      </c>
      <c r="CP67" s="74">
        <v>0</v>
      </c>
      <c r="CQ67" s="74">
        <v>0</v>
      </c>
      <c r="CR67" s="74">
        <v>0</v>
      </c>
      <c r="CS67" s="74">
        <v>0</v>
      </c>
      <c r="CT67" s="74">
        <v>0</v>
      </c>
      <c r="CU67" s="74">
        <v>0</v>
      </c>
      <c r="CV67" s="74">
        <v>0</v>
      </c>
      <c r="CW67" s="74">
        <v>0</v>
      </c>
      <c r="CX67" s="74">
        <v>0</v>
      </c>
      <c r="CY67" s="74">
        <v>0</v>
      </c>
      <c r="CZ67" s="74">
        <v>0</v>
      </c>
      <c r="DA67" s="74">
        <v>0</v>
      </c>
      <c r="DB67" s="74">
        <v>0</v>
      </c>
      <c r="DC67" s="74">
        <v>0</v>
      </c>
      <c r="DD67" s="74">
        <v>0</v>
      </c>
      <c r="DE67" s="74">
        <v>0</v>
      </c>
      <c r="DH67" s="72"/>
      <c r="DI67" s="72"/>
      <c r="DJ67" s="72"/>
      <c r="DK67" s="72"/>
      <c r="DL67" s="72"/>
      <c r="DM67" s="72"/>
      <c r="DN67" s="72"/>
      <c r="DO67" s="72"/>
      <c r="DP67" s="72"/>
      <c r="DQ67" s="72"/>
      <c r="DR67" s="72"/>
      <c r="DS67" s="72"/>
      <c r="DT67" s="72"/>
      <c r="DU67" s="72"/>
      <c r="DV67" s="72"/>
      <c r="DW67" s="72"/>
      <c r="DX67" s="72"/>
      <c r="DY67" s="72"/>
      <c r="DZ67" s="72"/>
      <c r="EA67" s="72"/>
      <c r="EB67" s="72"/>
      <c r="EC67" s="72"/>
      <c r="ED67" s="72"/>
      <c r="EE67" s="72"/>
      <c r="EF67" s="72"/>
      <c r="EG67" s="72"/>
      <c r="EH67" s="72"/>
      <c r="EI67" s="72"/>
      <c r="EJ67" s="72"/>
      <c r="EK67" s="72"/>
      <c r="EL67" s="72"/>
      <c r="EM67" s="72"/>
      <c r="EN67" s="72"/>
      <c r="EO67" s="72"/>
      <c r="EP67" s="72"/>
      <c r="EQ67" s="72"/>
      <c r="ER67" s="72"/>
      <c r="ES67" s="72"/>
      <c r="ET67" s="72"/>
      <c r="EU67" s="72"/>
      <c r="EV67" s="72"/>
      <c r="EW67" s="72"/>
      <c r="EX67" s="72"/>
      <c r="EY67" s="72"/>
      <c r="EZ67" s="72"/>
      <c r="FA67" s="72"/>
      <c r="FB67" s="72"/>
      <c r="FC67" s="72"/>
      <c r="FD67" s="72"/>
      <c r="FE67" s="72"/>
      <c r="FF67" s="72"/>
      <c r="FG67" s="72"/>
      <c r="FH67" s="72"/>
      <c r="FI67" s="72"/>
      <c r="FJ67" s="72"/>
      <c r="FK67" s="72"/>
      <c r="FL67" s="72"/>
      <c r="FM67" s="72"/>
      <c r="FN67" s="72"/>
      <c r="FO67" s="72"/>
      <c r="FP67" s="72"/>
      <c r="FQ67" s="72"/>
      <c r="FR67" s="72"/>
      <c r="FS67" s="72"/>
      <c r="FT67" s="72"/>
      <c r="FU67" s="72"/>
    </row>
    <row r="68" spans="1:177" x14ac:dyDescent="0.25">
      <c r="A68" s="73" t="s">
        <v>59</v>
      </c>
      <c r="B68" s="74">
        <v>59</v>
      </c>
      <c r="C68" s="74">
        <v>5800</v>
      </c>
      <c r="D68" s="74">
        <v>29001</v>
      </c>
      <c r="E68" s="74">
        <v>1354</v>
      </c>
      <c r="F68" s="74">
        <v>31</v>
      </c>
      <c r="G68" s="74">
        <v>4807</v>
      </c>
      <c r="H68" s="74">
        <v>21370</v>
      </c>
      <c r="I68" s="74">
        <v>1536</v>
      </c>
      <c r="J68" s="74">
        <v>13</v>
      </c>
      <c r="K68" s="74">
        <v>58</v>
      </c>
      <c r="L68" s="74">
        <v>5388</v>
      </c>
      <c r="M68" s="74">
        <v>27447</v>
      </c>
      <c r="N68" s="74">
        <v>1340</v>
      </c>
      <c r="O68" s="74">
        <v>32</v>
      </c>
      <c r="P68" s="74">
        <v>4659</v>
      </c>
      <c r="Q68" s="74">
        <v>21026</v>
      </c>
      <c r="R68" s="74">
        <v>1509</v>
      </c>
      <c r="S68" s="74">
        <v>9</v>
      </c>
      <c r="T68" s="74">
        <v>64</v>
      </c>
      <c r="U68" s="74">
        <v>5456</v>
      </c>
      <c r="V68" s="74">
        <v>27729</v>
      </c>
      <c r="W68" s="74">
        <v>1369</v>
      </c>
      <c r="X68" s="74">
        <v>38</v>
      </c>
      <c r="Y68" s="74">
        <v>4641</v>
      </c>
      <c r="Z68" s="74">
        <v>21448</v>
      </c>
      <c r="AA68" s="74">
        <v>1551</v>
      </c>
      <c r="AB68" s="74">
        <v>9</v>
      </c>
      <c r="AC68" s="74">
        <v>67</v>
      </c>
      <c r="AD68" s="74">
        <v>5414</v>
      </c>
      <c r="AE68" s="74">
        <v>27637</v>
      </c>
      <c r="AF68" s="74">
        <v>1392</v>
      </c>
      <c r="AG68" s="74">
        <v>36</v>
      </c>
      <c r="AH68" s="74">
        <v>4618</v>
      </c>
      <c r="AI68" s="74">
        <v>21475</v>
      </c>
      <c r="AJ68" s="74">
        <v>1527</v>
      </c>
      <c r="AK68" s="74">
        <v>8</v>
      </c>
      <c r="AL68" s="74">
        <v>82</v>
      </c>
      <c r="AM68" s="74">
        <v>5499</v>
      </c>
      <c r="AN68" s="74">
        <v>28050</v>
      </c>
      <c r="AO68" s="74">
        <v>1391</v>
      </c>
      <c r="AP68" s="74">
        <v>41</v>
      </c>
      <c r="AQ68" s="74">
        <v>4721</v>
      </c>
      <c r="AR68" s="74">
        <v>22012</v>
      </c>
      <c r="AS68" s="74">
        <v>1559</v>
      </c>
      <c r="AT68" s="74">
        <v>8</v>
      </c>
      <c r="AU68" s="74">
        <v>0</v>
      </c>
      <c r="AV68" s="74">
        <v>0</v>
      </c>
      <c r="AW68" s="74">
        <v>0</v>
      </c>
      <c r="AX68" s="74">
        <v>0</v>
      </c>
      <c r="AY68" s="74">
        <v>0</v>
      </c>
      <c r="AZ68" s="74">
        <v>0</v>
      </c>
      <c r="BA68" s="74">
        <v>0</v>
      </c>
      <c r="BB68" s="74">
        <v>0</v>
      </c>
      <c r="BC68" s="74">
        <v>0</v>
      </c>
      <c r="BD68" s="74">
        <v>0</v>
      </c>
      <c r="BE68" s="74">
        <v>0</v>
      </c>
      <c r="BF68" s="74">
        <v>0</v>
      </c>
      <c r="BG68" s="74">
        <v>0</v>
      </c>
      <c r="BH68" s="74">
        <v>0</v>
      </c>
      <c r="BI68" s="74">
        <v>0</v>
      </c>
      <c r="BJ68" s="74">
        <v>0</v>
      </c>
      <c r="BK68" s="74">
        <v>0</v>
      </c>
      <c r="BL68" s="74">
        <v>0</v>
      </c>
      <c r="BM68" s="74">
        <v>0</v>
      </c>
      <c r="BN68" s="74">
        <v>0</v>
      </c>
      <c r="BO68" s="74">
        <v>0</v>
      </c>
      <c r="BP68" s="74">
        <v>0</v>
      </c>
      <c r="BQ68" s="74">
        <v>0</v>
      </c>
      <c r="BR68" s="74">
        <v>0</v>
      </c>
      <c r="BS68" s="74">
        <v>0</v>
      </c>
      <c r="BT68" s="74">
        <v>0</v>
      </c>
      <c r="BU68" s="74">
        <v>0</v>
      </c>
      <c r="BV68" s="74">
        <v>0</v>
      </c>
      <c r="BW68" s="74">
        <v>0</v>
      </c>
      <c r="BX68" s="74">
        <v>0</v>
      </c>
      <c r="BY68" s="74">
        <v>0</v>
      </c>
      <c r="BZ68" s="74">
        <v>0</v>
      </c>
      <c r="CA68" s="74">
        <v>0</v>
      </c>
      <c r="CB68" s="74">
        <v>0</v>
      </c>
      <c r="CC68" s="74">
        <v>0</v>
      </c>
      <c r="CD68" s="74">
        <v>0</v>
      </c>
      <c r="CE68" s="74">
        <v>0</v>
      </c>
      <c r="CF68" s="74">
        <v>0</v>
      </c>
      <c r="CG68" s="74">
        <v>0</v>
      </c>
      <c r="CH68" s="74">
        <v>0</v>
      </c>
      <c r="CI68" s="74">
        <v>0</v>
      </c>
      <c r="CJ68" s="74">
        <v>0</v>
      </c>
      <c r="CK68" s="74">
        <v>0</v>
      </c>
      <c r="CL68" s="74">
        <v>0</v>
      </c>
      <c r="CM68" s="74">
        <v>0</v>
      </c>
      <c r="CN68" s="74">
        <v>0</v>
      </c>
      <c r="CO68" s="74">
        <v>0</v>
      </c>
      <c r="CP68" s="74">
        <v>0</v>
      </c>
      <c r="CQ68" s="74">
        <v>0</v>
      </c>
      <c r="CR68" s="74">
        <v>0</v>
      </c>
      <c r="CS68" s="74">
        <v>0</v>
      </c>
      <c r="CT68" s="74">
        <v>0</v>
      </c>
      <c r="CU68" s="74">
        <v>0</v>
      </c>
      <c r="CV68" s="74">
        <v>0</v>
      </c>
      <c r="CW68" s="74">
        <v>0</v>
      </c>
      <c r="CX68" s="74">
        <v>0</v>
      </c>
      <c r="CY68" s="74">
        <v>0</v>
      </c>
      <c r="CZ68" s="74">
        <v>0</v>
      </c>
      <c r="DA68" s="74">
        <v>0</v>
      </c>
      <c r="DB68" s="74">
        <v>0</v>
      </c>
      <c r="DC68" s="74">
        <v>0</v>
      </c>
      <c r="DD68" s="74">
        <v>0</v>
      </c>
      <c r="DE68" s="74">
        <v>0</v>
      </c>
      <c r="DH68" s="72"/>
      <c r="DI68" s="72"/>
      <c r="DJ68" s="72"/>
      <c r="DK68" s="72"/>
      <c r="DL68" s="72"/>
      <c r="DM68" s="72"/>
      <c r="DN68" s="72"/>
      <c r="DO68" s="72"/>
      <c r="DP68" s="72"/>
      <c r="DQ68" s="72"/>
      <c r="DR68" s="72"/>
      <c r="DS68" s="72"/>
      <c r="DT68" s="72"/>
      <c r="DU68" s="72"/>
      <c r="DV68" s="72"/>
      <c r="DW68" s="72"/>
      <c r="DX68" s="72"/>
      <c r="DY68" s="72"/>
      <c r="DZ68" s="72"/>
      <c r="EA68" s="72"/>
      <c r="EB68" s="72"/>
      <c r="EC68" s="72"/>
      <c r="ED68" s="72"/>
      <c r="EE68" s="72"/>
      <c r="EF68" s="72"/>
      <c r="EG68" s="72"/>
      <c r="EH68" s="72"/>
      <c r="EI68" s="72"/>
      <c r="EJ68" s="72"/>
      <c r="EK68" s="72"/>
      <c r="EL68" s="72"/>
      <c r="EM68" s="72"/>
      <c r="EN68" s="72"/>
      <c r="EO68" s="72"/>
      <c r="EP68" s="72"/>
      <c r="EQ68" s="72"/>
      <c r="ER68" s="72"/>
      <c r="ES68" s="72"/>
      <c r="ET68" s="72"/>
      <c r="EU68" s="72"/>
      <c r="EV68" s="72"/>
      <c r="EW68" s="72"/>
      <c r="EX68" s="72"/>
      <c r="EY68" s="72"/>
      <c r="EZ68" s="72"/>
      <c r="FA68" s="72"/>
      <c r="FB68" s="72"/>
      <c r="FC68" s="72"/>
      <c r="FD68" s="72"/>
      <c r="FE68" s="72"/>
      <c r="FF68" s="72"/>
      <c r="FG68" s="72"/>
      <c r="FH68" s="72"/>
      <c r="FI68" s="72"/>
      <c r="FJ68" s="72"/>
      <c r="FK68" s="72"/>
      <c r="FL68" s="72"/>
      <c r="FM68" s="72"/>
      <c r="FN68" s="72"/>
      <c r="FO68" s="72"/>
      <c r="FP68" s="72"/>
      <c r="FQ68" s="72"/>
      <c r="FR68" s="72"/>
      <c r="FS68" s="72"/>
      <c r="FT68" s="72"/>
      <c r="FU68" s="72"/>
    </row>
    <row r="69" spans="1:177" x14ac:dyDescent="0.25">
      <c r="A69" s="73" t="s">
        <v>60</v>
      </c>
      <c r="B69" s="74">
        <v>42</v>
      </c>
      <c r="C69" s="74">
        <v>3650</v>
      </c>
      <c r="D69" s="74">
        <v>21696</v>
      </c>
      <c r="E69" s="74">
        <v>970</v>
      </c>
      <c r="F69" s="74">
        <v>37</v>
      </c>
      <c r="G69" s="74">
        <v>3901</v>
      </c>
      <c r="H69" s="74">
        <v>18897</v>
      </c>
      <c r="I69" s="74">
        <v>1170</v>
      </c>
      <c r="J69" s="74">
        <v>2</v>
      </c>
      <c r="K69" s="74">
        <v>40</v>
      </c>
      <c r="L69" s="74">
        <v>3613</v>
      </c>
      <c r="M69" s="74">
        <v>21394</v>
      </c>
      <c r="N69" s="74">
        <v>1022</v>
      </c>
      <c r="O69" s="74">
        <v>31</v>
      </c>
      <c r="P69" s="74">
        <v>3833</v>
      </c>
      <c r="Q69" s="74">
        <v>19209</v>
      </c>
      <c r="R69" s="74">
        <v>1204</v>
      </c>
      <c r="S69" s="74">
        <v>1</v>
      </c>
      <c r="T69" s="74">
        <v>48</v>
      </c>
      <c r="U69" s="74">
        <v>3748</v>
      </c>
      <c r="V69" s="74">
        <v>22136</v>
      </c>
      <c r="W69" s="74">
        <v>1047</v>
      </c>
      <c r="X69" s="74">
        <v>23</v>
      </c>
      <c r="Y69" s="74">
        <v>4006</v>
      </c>
      <c r="Z69" s="74">
        <v>19834</v>
      </c>
      <c r="AA69" s="74">
        <v>1234</v>
      </c>
      <c r="AB69" s="74">
        <v>1</v>
      </c>
      <c r="AC69" s="74">
        <v>59</v>
      </c>
      <c r="AD69" s="74">
        <v>3800</v>
      </c>
      <c r="AE69" s="74">
        <v>22410</v>
      </c>
      <c r="AF69" s="74">
        <v>1040</v>
      </c>
      <c r="AG69" s="74">
        <v>26</v>
      </c>
      <c r="AH69" s="74">
        <v>4054</v>
      </c>
      <c r="AI69" s="74">
        <v>19967</v>
      </c>
      <c r="AJ69" s="74">
        <v>1201</v>
      </c>
      <c r="AK69" s="74">
        <v>1</v>
      </c>
      <c r="AL69" s="74">
        <v>59</v>
      </c>
      <c r="AM69" s="74">
        <v>3848</v>
      </c>
      <c r="AN69" s="74">
        <v>23001</v>
      </c>
      <c r="AO69" s="74">
        <v>1088</v>
      </c>
      <c r="AP69" s="74">
        <v>37</v>
      </c>
      <c r="AQ69" s="74">
        <v>4157</v>
      </c>
      <c r="AR69" s="74">
        <v>20534</v>
      </c>
      <c r="AS69" s="74">
        <v>1283</v>
      </c>
      <c r="AT69" s="74">
        <v>1</v>
      </c>
      <c r="AU69" s="74">
        <v>0</v>
      </c>
      <c r="AV69" s="74">
        <v>0</v>
      </c>
      <c r="AW69" s="74">
        <v>0</v>
      </c>
      <c r="AX69" s="74">
        <v>0</v>
      </c>
      <c r="AY69" s="74">
        <v>0</v>
      </c>
      <c r="AZ69" s="74">
        <v>0</v>
      </c>
      <c r="BA69" s="74">
        <v>0</v>
      </c>
      <c r="BB69" s="74">
        <v>0</v>
      </c>
      <c r="BC69" s="74">
        <v>0</v>
      </c>
      <c r="BD69" s="74">
        <v>0</v>
      </c>
      <c r="BE69" s="74">
        <v>0</v>
      </c>
      <c r="BF69" s="74">
        <v>0</v>
      </c>
      <c r="BG69" s="74">
        <v>0</v>
      </c>
      <c r="BH69" s="74">
        <v>0</v>
      </c>
      <c r="BI69" s="74">
        <v>0</v>
      </c>
      <c r="BJ69" s="74">
        <v>0</v>
      </c>
      <c r="BK69" s="74">
        <v>0</v>
      </c>
      <c r="BL69" s="74">
        <v>0</v>
      </c>
      <c r="BM69" s="74">
        <v>0</v>
      </c>
      <c r="BN69" s="74">
        <v>0</v>
      </c>
      <c r="BO69" s="74">
        <v>0</v>
      </c>
      <c r="BP69" s="74">
        <v>0</v>
      </c>
      <c r="BQ69" s="74">
        <v>0</v>
      </c>
      <c r="BR69" s="74">
        <v>0</v>
      </c>
      <c r="BS69" s="74">
        <v>0</v>
      </c>
      <c r="BT69" s="74">
        <v>0</v>
      </c>
      <c r="BU69" s="74">
        <v>0</v>
      </c>
      <c r="BV69" s="74">
        <v>0</v>
      </c>
      <c r="BW69" s="74">
        <v>0</v>
      </c>
      <c r="BX69" s="74">
        <v>0</v>
      </c>
      <c r="BY69" s="74">
        <v>0</v>
      </c>
      <c r="BZ69" s="74">
        <v>0</v>
      </c>
      <c r="CA69" s="74">
        <v>0</v>
      </c>
      <c r="CB69" s="74">
        <v>0</v>
      </c>
      <c r="CC69" s="74">
        <v>0</v>
      </c>
      <c r="CD69" s="74">
        <v>0</v>
      </c>
      <c r="CE69" s="74">
        <v>0</v>
      </c>
      <c r="CF69" s="74">
        <v>0</v>
      </c>
      <c r="CG69" s="74">
        <v>0</v>
      </c>
      <c r="CH69" s="74">
        <v>0</v>
      </c>
      <c r="CI69" s="74">
        <v>0</v>
      </c>
      <c r="CJ69" s="74">
        <v>0</v>
      </c>
      <c r="CK69" s="74">
        <v>0</v>
      </c>
      <c r="CL69" s="74">
        <v>0</v>
      </c>
      <c r="CM69" s="74">
        <v>0</v>
      </c>
      <c r="CN69" s="74">
        <v>0</v>
      </c>
      <c r="CO69" s="74">
        <v>0</v>
      </c>
      <c r="CP69" s="74">
        <v>0</v>
      </c>
      <c r="CQ69" s="74">
        <v>0</v>
      </c>
      <c r="CR69" s="74">
        <v>0</v>
      </c>
      <c r="CS69" s="74">
        <v>0</v>
      </c>
      <c r="CT69" s="74">
        <v>0</v>
      </c>
      <c r="CU69" s="74">
        <v>0</v>
      </c>
      <c r="CV69" s="74">
        <v>0</v>
      </c>
      <c r="CW69" s="74">
        <v>0</v>
      </c>
      <c r="CX69" s="74">
        <v>0</v>
      </c>
      <c r="CY69" s="74">
        <v>0</v>
      </c>
      <c r="CZ69" s="74">
        <v>0</v>
      </c>
      <c r="DA69" s="74">
        <v>0</v>
      </c>
      <c r="DB69" s="74">
        <v>0</v>
      </c>
      <c r="DC69" s="74">
        <v>0</v>
      </c>
      <c r="DD69" s="74">
        <v>0</v>
      </c>
      <c r="DE69" s="74">
        <v>0</v>
      </c>
      <c r="DH69" s="72"/>
      <c r="DI69" s="72"/>
      <c r="DJ69" s="72"/>
      <c r="DK69" s="72"/>
      <c r="DL69" s="72"/>
      <c r="DM69" s="72"/>
      <c r="DN69" s="72"/>
      <c r="DO69" s="72"/>
      <c r="DP69" s="72"/>
      <c r="DQ69" s="72"/>
      <c r="DR69" s="72"/>
      <c r="DS69" s="72"/>
      <c r="DT69" s="72"/>
      <c r="DU69" s="72"/>
      <c r="DV69" s="72"/>
      <c r="DW69" s="72"/>
      <c r="DX69" s="72"/>
      <c r="DY69" s="72"/>
      <c r="DZ69" s="72"/>
      <c r="EA69" s="72"/>
      <c r="EB69" s="72"/>
      <c r="EC69" s="72"/>
      <c r="ED69" s="72"/>
      <c r="EE69" s="72"/>
      <c r="EF69" s="72"/>
      <c r="EG69" s="72"/>
      <c r="EH69" s="72"/>
      <c r="EI69" s="72"/>
      <c r="EJ69" s="72"/>
      <c r="EK69" s="72"/>
      <c r="EL69" s="72"/>
      <c r="EM69" s="72"/>
      <c r="EN69" s="72"/>
      <c r="EO69" s="72"/>
      <c r="EP69" s="72"/>
      <c r="EQ69" s="72"/>
      <c r="ER69" s="72"/>
      <c r="ES69" s="72"/>
      <c r="ET69" s="72"/>
      <c r="EU69" s="72"/>
      <c r="EV69" s="72"/>
      <c r="EW69" s="72"/>
      <c r="EX69" s="72"/>
      <c r="EY69" s="72"/>
      <c r="EZ69" s="72"/>
      <c r="FA69" s="72"/>
      <c r="FB69" s="72"/>
      <c r="FC69" s="72"/>
      <c r="FD69" s="72"/>
      <c r="FE69" s="72"/>
      <c r="FF69" s="72"/>
      <c r="FG69" s="72"/>
      <c r="FH69" s="72"/>
      <c r="FI69" s="72"/>
      <c r="FJ69" s="72"/>
      <c r="FK69" s="72"/>
      <c r="FL69" s="72"/>
      <c r="FM69" s="72"/>
      <c r="FN69" s="72"/>
      <c r="FO69" s="72"/>
      <c r="FP69" s="72"/>
      <c r="FQ69" s="72"/>
      <c r="FR69" s="72"/>
      <c r="FS69" s="72"/>
      <c r="FT69" s="72"/>
      <c r="FU69" s="72"/>
    </row>
    <row r="70" spans="1:177" x14ac:dyDescent="0.25">
      <c r="A70" s="73" t="s">
        <v>61</v>
      </c>
      <c r="B70" s="74">
        <v>7</v>
      </c>
      <c r="C70" s="74">
        <v>1899</v>
      </c>
      <c r="D70" s="74">
        <v>12252</v>
      </c>
      <c r="E70" s="74">
        <v>529</v>
      </c>
      <c r="F70" s="74">
        <v>5</v>
      </c>
      <c r="G70" s="74">
        <v>1795</v>
      </c>
      <c r="H70" s="74">
        <v>9286</v>
      </c>
      <c r="I70" s="74">
        <v>727</v>
      </c>
      <c r="J70" s="74">
        <v>1</v>
      </c>
      <c r="K70" s="74">
        <v>12</v>
      </c>
      <c r="L70" s="74">
        <v>1803</v>
      </c>
      <c r="M70" s="74">
        <v>11451</v>
      </c>
      <c r="N70" s="74">
        <v>507</v>
      </c>
      <c r="O70" s="74">
        <v>5</v>
      </c>
      <c r="P70" s="74">
        <v>1763</v>
      </c>
      <c r="Q70" s="74">
        <v>8947</v>
      </c>
      <c r="R70" s="74">
        <v>716</v>
      </c>
      <c r="S70" s="74">
        <v>1</v>
      </c>
      <c r="T70" s="74">
        <v>12</v>
      </c>
      <c r="U70" s="74">
        <v>1784</v>
      </c>
      <c r="V70" s="74">
        <v>11498</v>
      </c>
      <c r="W70" s="74">
        <v>515</v>
      </c>
      <c r="X70" s="74">
        <v>5</v>
      </c>
      <c r="Y70" s="74">
        <v>1755</v>
      </c>
      <c r="Z70" s="74">
        <v>9029</v>
      </c>
      <c r="AA70" s="74">
        <v>719</v>
      </c>
      <c r="AB70" s="74">
        <v>1</v>
      </c>
      <c r="AC70" s="74">
        <v>16</v>
      </c>
      <c r="AD70" s="74">
        <v>1779</v>
      </c>
      <c r="AE70" s="74">
        <v>11405</v>
      </c>
      <c r="AF70" s="74">
        <v>490</v>
      </c>
      <c r="AG70" s="74">
        <v>11</v>
      </c>
      <c r="AH70" s="74">
        <v>1755</v>
      </c>
      <c r="AI70" s="74">
        <v>9041</v>
      </c>
      <c r="AJ70" s="74">
        <v>697</v>
      </c>
      <c r="AK70" s="74">
        <v>1</v>
      </c>
      <c r="AL70" s="74">
        <v>17</v>
      </c>
      <c r="AM70" s="74">
        <v>1748</v>
      </c>
      <c r="AN70" s="74">
        <v>11545</v>
      </c>
      <c r="AO70" s="74">
        <v>503</v>
      </c>
      <c r="AP70" s="74">
        <v>7</v>
      </c>
      <c r="AQ70" s="74">
        <v>1778</v>
      </c>
      <c r="AR70" s="74">
        <v>9200</v>
      </c>
      <c r="AS70" s="74">
        <v>722</v>
      </c>
      <c r="AT70" s="74">
        <v>1</v>
      </c>
      <c r="AU70" s="74">
        <v>0</v>
      </c>
      <c r="AV70" s="74">
        <v>0</v>
      </c>
      <c r="AW70" s="74">
        <v>0</v>
      </c>
      <c r="AX70" s="74">
        <v>0</v>
      </c>
      <c r="AY70" s="74">
        <v>0</v>
      </c>
      <c r="AZ70" s="74">
        <v>0</v>
      </c>
      <c r="BA70" s="74">
        <v>0</v>
      </c>
      <c r="BB70" s="74">
        <v>0</v>
      </c>
      <c r="BC70" s="74">
        <v>0</v>
      </c>
      <c r="BD70" s="74">
        <v>0</v>
      </c>
      <c r="BE70" s="74">
        <v>0</v>
      </c>
      <c r="BF70" s="74">
        <v>0</v>
      </c>
      <c r="BG70" s="74">
        <v>0</v>
      </c>
      <c r="BH70" s="74">
        <v>0</v>
      </c>
      <c r="BI70" s="74">
        <v>0</v>
      </c>
      <c r="BJ70" s="74">
        <v>0</v>
      </c>
      <c r="BK70" s="74">
        <v>0</v>
      </c>
      <c r="BL70" s="74">
        <v>0</v>
      </c>
      <c r="BM70" s="74">
        <v>0</v>
      </c>
      <c r="BN70" s="74">
        <v>0</v>
      </c>
      <c r="BO70" s="74">
        <v>0</v>
      </c>
      <c r="BP70" s="74">
        <v>0</v>
      </c>
      <c r="BQ70" s="74">
        <v>0</v>
      </c>
      <c r="BR70" s="74">
        <v>0</v>
      </c>
      <c r="BS70" s="74">
        <v>0</v>
      </c>
      <c r="BT70" s="74">
        <v>0</v>
      </c>
      <c r="BU70" s="74">
        <v>0</v>
      </c>
      <c r="BV70" s="74">
        <v>0</v>
      </c>
      <c r="BW70" s="74">
        <v>0</v>
      </c>
      <c r="BX70" s="74">
        <v>0</v>
      </c>
      <c r="BY70" s="74">
        <v>0</v>
      </c>
      <c r="BZ70" s="74">
        <v>0</v>
      </c>
      <c r="CA70" s="74">
        <v>0</v>
      </c>
      <c r="CB70" s="74">
        <v>0</v>
      </c>
      <c r="CC70" s="74">
        <v>0</v>
      </c>
      <c r="CD70" s="74">
        <v>0</v>
      </c>
      <c r="CE70" s="74">
        <v>0</v>
      </c>
      <c r="CF70" s="74">
        <v>0</v>
      </c>
      <c r="CG70" s="74">
        <v>0</v>
      </c>
      <c r="CH70" s="74">
        <v>0</v>
      </c>
      <c r="CI70" s="74">
        <v>0</v>
      </c>
      <c r="CJ70" s="74">
        <v>0</v>
      </c>
      <c r="CK70" s="74">
        <v>0</v>
      </c>
      <c r="CL70" s="74">
        <v>0</v>
      </c>
      <c r="CM70" s="74">
        <v>0</v>
      </c>
      <c r="CN70" s="74">
        <v>0</v>
      </c>
      <c r="CO70" s="74">
        <v>0</v>
      </c>
      <c r="CP70" s="74">
        <v>0</v>
      </c>
      <c r="CQ70" s="74">
        <v>0</v>
      </c>
      <c r="CR70" s="74">
        <v>0</v>
      </c>
      <c r="CS70" s="74">
        <v>0</v>
      </c>
      <c r="CT70" s="74">
        <v>0</v>
      </c>
      <c r="CU70" s="74">
        <v>0</v>
      </c>
      <c r="CV70" s="74">
        <v>0</v>
      </c>
      <c r="CW70" s="74">
        <v>0</v>
      </c>
      <c r="CX70" s="74">
        <v>0</v>
      </c>
      <c r="CY70" s="74">
        <v>0</v>
      </c>
      <c r="CZ70" s="74">
        <v>0</v>
      </c>
      <c r="DA70" s="74">
        <v>0</v>
      </c>
      <c r="DB70" s="74">
        <v>0</v>
      </c>
      <c r="DC70" s="74">
        <v>0</v>
      </c>
      <c r="DD70" s="74">
        <v>0</v>
      </c>
      <c r="DE70" s="74">
        <v>0</v>
      </c>
      <c r="DH70" s="72"/>
      <c r="DI70" s="72"/>
      <c r="DJ70" s="72"/>
      <c r="DK70" s="72"/>
      <c r="DL70" s="72"/>
      <c r="DM70" s="72"/>
      <c r="DN70" s="72"/>
      <c r="DO70" s="72"/>
      <c r="DP70" s="72"/>
      <c r="DQ70" s="72"/>
      <c r="DR70" s="72"/>
      <c r="DS70" s="72"/>
      <c r="DT70" s="72"/>
      <c r="DU70" s="72"/>
      <c r="DV70" s="72"/>
      <c r="DW70" s="72"/>
      <c r="DX70" s="72"/>
      <c r="DY70" s="72"/>
      <c r="DZ70" s="72"/>
      <c r="EA70" s="72"/>
      <c r="EB70" s="72"/>
      <c r="EC70" s="72"/>
      <c r="ED70" s="72"/>
      <c r="EE70" s="72"/>
      <c r="EF70" s="72"/>
      <c r="EG70" s="72"/>
      <c r="EH70" s="72"/>
      <c r="EI70" s="72"/>
      <c r="EJ70" s="72"/>
      <c r="EK70" s="72"/>
      <c r="EL70" s="72"/>
      <c r="EM70" s="72"/>
      <c r="EN70" s="72"/>
      <c r="EO70" s="72"/>
      <c r="EP70" s="72"/>
      <c r="EQ70" s="72"/>
      <c r="ER70" s="72"/>
      <c r="ES70" s="72"/>
      <c r="ET70" s="72"/>
      <c r="EU70" s="72"/>
      <c r="EV70" s="72"/>
      <c r="EW70" s="72"/>
      <c r="EX70" s="72"/>
      <c r="EY70" s="72"/>
      <c r="EZ70" s="72"/>
      <c r="FA70" s="72"/>
      <c r="FB70" s="72"/>
      <c r="FC70" s="72"/>
      <c r="FD70" s="72"/>
      <c r="FE70" s="72"/>
      <c r="FF70" s="72"/>
      <c r="FG70" s="72"/>
      <c r="FH70" s="72"/>
      <c r="FI70" s="72"/>
      <c r="FJ70" s="72"/>
      <c r="FK70" s="72"/>
      <c r="FL70" s="72"/>
      <c r="FM70" s="72"/>
      <c r="FN70" s="72"/>
      <c r="FO70" s="72"/>
      <c r="FP70" s="72"/>
      <c r="FQ70" s="72"/>
      <c r="FR70" s="72"/>
      <c r="FS70" s="72"/>
      <c r="FT70" s="72"/>
      <c r="FU70" s="72"/>
    </row>
    <row r="71" spans="1:177" x14ac:dyDescent="0.25">
      <c r="A71" s="73" t="s">
        <v>55</v>
      </c>
      <c r="B71" s="74">
        <v>146</v>
      </c>
      <c r="C71" s="74">
        <v>15655</v>
      </c>
      <c r="D71" s="74">
        <v>104175</v>
      </c>
      <c r="E71" s="74">
        <v>5200</v>
      </c>
      <c r="F71" s="74">
        <v>87</v>
      </c>
      <c r="G71" s="74">
        <v>14980</v>
      </c>
      <c r="H71" s="74">
        <v>85514</v>
      </c>
      <c r="I71" s="74">
        <v>5029</v>
      </c>
      <c r="J71" s="74">
        <v>8</v>
      </c>
      <c r="K71" s="74">
        <v>141</v>
      </c>
      <c r="L71" s="74">
        <v>14773</v>
      </c>
      <c r="M71" s="74">
        <v>99019</v>
      </c>
      <c r="N71" s="74">
        <v>5012</v>
      </c>
      <c r="O71" s="74">
        <v>84</v>
      </c>
      <c r="P71" s="74">
        <v>14495</v>
      </c>
      <c r="Q71" s="74">
        <v>85132</v>
      </c>
      <c r="R71" s="74">
        <v>5003</v>
      </c>
      <c r="S71" s="74">
        <v>9</v>
      </c>
      <c r="T71" s="74">
        <v>209</v>
      </c>
      <c r="U71" s="74">
        <v>15335</v>
      </c>
      <c r="V71" s="74">
        <v>102216</v>
      </c>
      <c r="W71" s="74">
        <v>5184</v>
      </c>
      <c r="X71" s="74">
        <v>154</v>
      </c>
      <c r="Y71" s="74">
        <v>15163</v>
      </c>
      <c r="Z71" s="74">
        <v>88188</v>
      </c>
      <c r="AA71" s="74">
        <v>5249</v>
      </c>
      <c r="AB71" s="74">
        <v>7</v>
      </c>
      <c r="AC71" s="74">
        <v>201</v>
      </c>
      <c r="AD71" s="74">
        <v>15127</v>
      </c>
      <c r="AE71" s="74">
        <v>101290</v>
      </c>
      <c r="AF71" s="74">
        <v>5148</v>
      </c>
      <c r="AG71" s="74">
        <v>153</v>
      </c>
      <c r="AH71" s="74">
        <v>15010</v>
      </c>
      <c r="AI71" s="74">
        <v>87631</v>
      </c>
      <c r="AJ71" s="74">
        <v>5220</v>
      </c>
      <c r="AK71" s="74">
        <v>8</v>
      </c>
      <c r="AL71" s="74">
        <v>219</v>
      </c>
      <c r="AM71" s="74">
        <v>15134</v>
      </c>
      <c r="AN71" s="74">
        <v>102622</v>
      </c>
      <c r="AO71" s="74">
        <v>5197</v>
      </c>
      <c r="AP71" s="74">
        <v>147</v>
      </c>
      <c r="AQ71" s="74">
        <v>15074</v>
      </c>
      <c r="AR71" s="74">
        <v>88616</v>
      </c>
      <c r="AS71" s="74">
        <v>5316</v>
      </c>
      <c r="AT71" s="74">
        <v>6</v>
      </c>
      <c r="AU71" s="74">
        <v>0</v>
      </c>
      <c r="AV71" s="74">
        <v>0</v>
      </c>
      <c r="AW71" s="74">
        <v>0</v>
      </c>
      <c r="AX71" s="74">
        <v>0</v>
      </c>
      <c r="AY71" s="74">
        <v>0</v>
      </c>
      <c r="AZ71" s="74">
        <v>0</v>
      </c>
      <c r="BA71" s="74">
        <v>0</v>
      </c>
      <c r="BB71" s="74">
        <v>0</v>
      </c>
      <c r="BC71" s="74">
        <v>0</v>
      </c>
      <c r="BD71" s="74">
        <v>0</v>
      </c>
      <c r="BE71" s="74">
        <v>0</v>
      </c>
      <c r="BF71" s="74">
        <v>0</v>
      </c>
      <c r="BG71" s="74">
        <v>0</v>
      </c>
      <c r="BH71" s="74">
        <v>0</v>
      </c>
      <c r="BI71" s="74">
        <v>0</v>
      </c>
      <c r="BJ71" s="74">
        <v>0</v>
      </c>
      <c r="BK71" s="74">
        <v>0</v>
      </c>
      <c r="BL71" s="74">
        <v>0</v>
      </c>
      <c r="BM71" s="74">
        <v>0</v>
      </c>
      <c r="BN71" s="74">
        <v>0</v>
      </c>
      <c r="BO71" s="74">
        <v>0</v>
      </c>
      <c r="BP71" s="74">
        <v>0</v>
      </c>
      <c r="BQ71" s="74">
        <v>0</v>
      </c>
      <c r="BR71" s="74">
        <v>0</v>
      </c>
      <c r="BS71" s="74">
        <v>0</v>
      </c>
      <c r="BT71" s="74">
        <v>0</v>
      </c>
      <c r="BU71" s="74">
        <v>0</v>
      </c>
      <c r="BV71" s="74">
        <v>0</v>
      </c>
      <c r="BW71" s="74">
        <v>0</v>
      </c>
      <c r="BX71" s="74">
        <v>0</v>
      </c>
      <c r="BY71" s="74">
        <v>0</v>
      </c>
      <c r="BZ71" s="74">
        <v>0</v>
      </c>
      <c r="CA71" s="74">
        <v>0</v>
      </c>
      <c r="CB71" s="74">
        <v>0</v>
      </c>
      <c r="CC71" s="74">
        <v>0</v>
      </c>
      <c r="CD71" s="74">
        <v>0</v>
      </c>
      <c r="CE71" s="74">
        <v>0</v>
      </c>
      <c r="CF71" s="74">
        <v>0</v>
      </c>
      <c r="CG71" s="74">
        <v>0</v>
      </c>
      <c r="CH71" s="74">
        <v>0</v>
      </c>
      <c r="CI71" s="74">
        <v>0</v>
      </c>
      <c r="CJ71" s="74">
        <v>0</v>
      </c>
      <c r="CK71" s="74">
        <v>0</v>
      </c>
      <c r="CL71" s="74">
        <v>0</v>
      </c>
      <c r="CM71" s="74">
        <v>0</v>
      </c>
      <c r="CN71" s="74">
        <v>0</v>
      </c>
      <c r="CO71" s="74">
        <v>0</v>
      </c>
      <c r="CP71" s="74">
        <v>0</v>
      </c>
      <c r="CQ71" s="74">
        <v>0</v>
      </c>
      <c r="CR71" s="74">
        <v>0</v>
      </c>
      <c r="CS71" s="74">
        <v>0</v>
      </c>
      <c r="CT71" s="74">
        <v>0</v>
      </c>
      <c r="CU71" s="74">
        <v>0</v>
      </c>
      <c r="CV71" s="74">
        <v>0</v>
      </c>
      <c r="CW71" s="74">
        <v>0</v>
      </c>
      <c r="CX71" s="74">
        <v>0</v>
      </c>
      <c r="CY71" s="74">
        <v>0</v>
      </c>
      <c r="CZ71" s="74">
        <v>0</v>
      </c>
      <c r="DA71" s="74">
        <v>0</v>
      </c>
      <c r="DB71" s="74">
        <v>0</v>
      </c>
      <c r="DC71" s="74">
        <v>0</v>
      </c>
      <c r="DD71" s="74">
        <v>0</v>
      </c>
      <c r="DE71" s="74">
        <v>0</v>
      </c>
      <c r="DH71" s="72"/>
      <c r="DI71" s="72"/>
      <c r="DJ71" s="72"/>
      <c r="DK71" s="72"/>
      <c r="DL71" s="72"/>
      <c r="DM71" s="72"/>
      <c r="DN71" s="72"/>
      <c r="DO71" s="72"/>
      <c r="DP71" s="72"/>
      <c r="DQ71" s="72"/>
      <c r="DR71" s="72"/>
      <c r="DS71" s="72"/>
      <c r="DT71" s="72"/>
      <c r="DU71" s="72"/>
      <c r="DV71" s="72"/>
      <c r="DW71" s="72"/>
      <c r="DX71" s="72"/>
      <c r="DY71" s="72"/>
      <c r="DZ71" s="72"/>
      <c r="EA71" s="72"/>
      <c r="EB71" s="72"/>
      <c r="EC71" s="72"/>
      <c r="ED71" s="72"/>
      <c r="EE71" s="72"/>
      <c r="EF71" s="72"/>
      <c r="EG71" s="72"/>
      <c r="EH71" s="72"/>
      <c r="EI71" s="72"/>
      <c r="EJ71" s="72"/>
      <c r="EK71" s="72"/>
      <c r="EL71" s="72"/>
      <c r="EM71" s="72"/>
      <c r="EN71" s="72"/>
      <c r="EO71" s="72"/>
      <c r="EP71" s="72"/>
      <c r="EQ71" s="72"/>
      <c r="ER71" s="72"/>
      <c r="ES71" s="72"/>
      <c r="ET71" s="72"/>
      <c r="EU71" s="72"/>
      <c r="EV71" s="72"/>
      <c r="EW71" s="72"/>
      <c r="EX71" s="72"/>
      <c r="EY71" s="72"/>
      <c r="EZ71" s="72"/>
      <c r="FA71" s="72"/>
      <c r="FB71" s="72"/>
      <c r="FC71" s="72"/>
      <c r="FD71" s="72"/>
      <c r="FE71" s="72"/>
      <c r="FF71" s="72"/>
      <c r="FG71" s="72"/>
      <c r="FH71" s="72"/>
      <c r="FI71" s="72"/>
      <c r="FJ71" s="72"/>
      <c r="FK71" s="72"/>
      <c r="FL71" s="72"/>
      <c r="FM71" s="72"/>
      <c r="FN71" s="72"/>
      <c r="FO71" s="72"/>
      <c r="FP71" s="72"/>
      <c r="FQ71" s="72"/>
      <c r="FR71" s="72"/>
      <c r="FS71" s="72"/>
      <c r="FT71" s="72"/>
      <c r="FU71" s="72"/>
    </row>
    <row r="72" spans="1:177" x14ac:dyDescent="0.25">
      <c r="A72" s="73" t="s">
        <v>62</v>
      </c>
      <c r="B72" s="74">
        <v>33</v>
      </c>
      <c r="C72" s="74">
        <v>3500</v>
      </c>
      <c r="D72" s="74">
        <v>25115</v>
      </c>
      <c r="E72" s="74">
        <v>1193</v>
      </c>
      <c r="F72" s="74">
        <v>17</v>
      </c>
      <c r="G72" s="74">
        <v>3552</v>
      </c>
      <c r="H72" s="74">
        <v>20448</v>
      </c>
      <c r="I72" s="74">
        <v>1350</v>
      </c>
      <c r="J72" s="74">
        <v>1</v>
      </c>
      <c r="K72" s="74">
        <v>33</v>
      </c>
      <c r="L72" s="74">
        <v>3380</v>
      </c>
      <c r="M72" s="74">
        <v>24656</v>
      </c>
      <c r="N72" s="74">
        <v>1219</v>
      </c>
      <c r="O72" s="74">
        <v>19</v>
      </c>
      <c r="P72" s="74">
        <v>3559</v>
      </c>
      <c r="Q72" s="74">
        <v>20836</v>
      </c>
      <c r="R72" s="74">
        <v>1431</v>
      </c>
      <c r="S72" s="74">
        <v>0</v>
      </c>
      <c r="T72" s="74">
        <v>38</v>
      </c>
      <c r="U72" s="74">
        <v>3451</v>
      </c>
      <c r="V72" s="74">
        <v>25180</v>
      </c>
      <c r="W72" s="74">
        <v>1300</v>
      </c>
      <c r="X72" s="74">
        <v>17</v>
      </c>
      <c r="Y72" s="74">
        <v>3652</v>
      </c>
      <c r="Z72" s="74">
        <v>21624</v>
      </c>
      <c r="AA72" s="74">
        <v>1521</v>
      </c>
      <c r="AB72" s="74">
        <v>0</v>
      </c>
      <c r="AC72" s="74">
        <v>36</v>
      </c>
      <c r="AD72" s="74">
        <v>3415</v>
      </c>
      <c r="AE72" s="74">
        <v>25344</v>
      </c>
      <c r="AF72" s="74">
        <v>1296</v>
      </c>
      <c r="AG72" s="74">
        <v>15</v>
      </c>
      <c r="AH72" s="74">
        <v>3592</v>
      </c>
      <c r="AI72" s="74">
        <v>21777</v>
      </c>
      <c r="AJ72" s="74">
        <v>1536</v>
      </c>
      <c r="AK72" s="74">
        <v>0</v>
      </c>
      <c r="AL72" s="74">
        <v>41</v>
      </c>
      <c r="AM72" s="74">
        <v>3428</v>
      </c>
      <c r="AN72" s="74">
        <v>26037</v>
      </c>
      <c r="AO72" s="74">
        <v>1308</v>
      </c>
      <c r="AP72" s="74">
        <v>11</v>
      </c>
      <c r="AQ72" s="74">
        <v>3589</v>
      </c>
      <c r="AR72" s="74">
        <v>21941</v>
      </c>
      <c r="AS72" s="74">
        <v>1513</v>
      </c>
      <c r="AT72" s="74">
        <v>0</v>
      </c>
      <c r="AU72" s="74">
        <v>0</v>
      </c>
      <c r="AV72" s="74">
        <v>0</v>
      </c>
      <c r="AW72" s="74">
        <v>0</v>
      </c>
      <c r="AX72" s="74">
        <v>0</v>
      </c>
      <c r="AY72" s="74">
        <v>0</v>
      </c>
      <c r="AZ72" s="74">
        <v>0</v>
      </c>
      <c r="BA72" s="74">
        <v>0</v>
      </c>
      <c r="BB72" s="74">
        <v>0</v>
      </c>
      <c r="BC72" s="74">
        <v>0</v>
      </c>
      <c r="BD72" s="74">
        <v>0</v>
      </c>
      <c r="BE72" s="74">
        <v>0</v>
      </c>
      <c r="BF72" s="74">
        <v>0</v>
      </c>
      <c r="BG72" s="74">
        <v>0</v>
      </c>
      <c r="BH72" s="74">
        <v>0</v>
      </c>
      <c r="BI72" s="74">
        <v>0</v>
      </c>
      <c r="BJ72" s="74">
        <v>0</v>
      </c>
      <c r="BK72" s="74">
        <v>0</v>
      </c>
      <c r="BL72" s="74">
        <v>0</v>
      </c>
      <c r="BM72" s="74">
        <v>0</v>
      </c>
      <c r="BN72" s="74">
        <v>0</v>
      </c>
      <c r="BO72" s="74">
        <v>0</v>
      </c>
      <c r="BP72" s="74">
        <v>0</v>
      </c>
      <c r="BQ72" s="74">
        <v>0</v>
      </c>
      <c r="BR72" s="74">
        <v>0</v>
      </c>
      <c r="BS72" s="74">
        <v>0</v>
      </c>
      <c r="BT72" s="74">
        <v>0</v>
      </c>
      <c r="BU72" s="74">
        <v>0</v>
      </c>
      <c r="BV72" s="74">
        <v>0</v>
      </c>
      <c r="BW72" s="74">
        <v>0</v>
      </c>
      <c r="BX72" s="74">
        <v>0</v>
      </c>
      <c r="BY72" s="74">
        <v>0</v>
      </c>
      <c r="BZ72" s="74">
        <v>0</v>
      </c>
      <c r="CA72" s="74">
        <v>0</v>
      </c>
      <c r="CB72" s="74">
        <v>0</v>
      </c>
      <c r="CC72" s="74">
        <v>0</v>
      </c>
      <c r="CD72" s="74">
        <v>0</v>
      </c>
      <c r="CE72" s="74">
        <v>0</v>
      </c>
      <c r="CF72" s="74">
        <v>0</v>
      </c>
      <c r="CG72" s="74">
        <v>0</v>
      </c>
      <c r="CH72" s="74">
        <v>0</v>
      </c>
      <c r="CI72" s="74">
        <v>0</v>
      </c>
      <c r="CJ72" s="74">
        <v>0</v>
      </c>
      <c r="CK72" s="74">
        <v>0</v>
      </c>
      <c r="CL72" s="74">
        <v>0</v>
      </c>
      <c r="CM72" s="74">
        <v>0</v>
      </c>
      <c r="CN72" s="74">
        <v>0</v>
      </c>
      <c r="CO72" s="74">
        <v>0</v>
      </c>
      <c r="CP72" s="74">
        <v>0</v>
      </c>
      <c r="CQ72" s="74">
        <v>0</v>
      </c>
      <c r="CR72" s="74">
        <v>0</v>
      </c>
      <c r="CS72" s="74">
        <v>0</v>
      </c>
      <c r="CT72" s="74">
        <v>0</v>
      </c>
      <c r="CU72" s="74">
        <v>0</v>
      </c>
      <c r="CV72" s="74">
        <v>0</v>
      </c>
      <c r="CW72" s="74">
        <v>0</v>
      </c>
      <c r="CX72" s="74">
        <v>0</v>
      </c>
      <c r="CY72" s="74">
        <v>0</v>
      </c>
      <c r="CZ72" s="74">
        <v>0</v>
      </c>
      <c r="DA72" s="74">
        <v>0</v>
      </c>
      <c r="DB72" s="74">
        <v>0</v>
      </c>
      <c r="DC72" s="74">
        <v>0</v>
      </c>
      <c r="DD72" s="74">
        <v>0</v>
      </c>
      <c r="DE72" s="74">
        <v>0</v>
      </c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</row>
    <row r="73" spans="1:177" x14ac:dyDescent="0.25">
      <c r="A73" s="73" t="s">
        <v>63</v>
      </c>
      <c r="B73" s="74">
        <v>39</v>
      </c>
      <c r="C73" s="74">
        <v>6920</v>
      </c>
      <c r="D73" s="74">
        <v>49752</v>
      </c>
      <c r="E73" s="74">
        <v>2665</v>
      </c>
      <c r="F73" s="74">
        <v>32</v>
      </c>
      <c r="G73" s="74">
        <v>6955</v>
      </c>
      <c r="H73" s="74">
        <v>40520</v>
      </c>
      <c r="I73" s="74">
        <v>2842</v>
      </c>
      <c r="J73" s="74">
        <v>3</v>
      </c>
      <c r="K73" s="74">
        <v>38</v>
      </c>
      <c r="L73" s="74">
        <v>6733</v>
      </c>
      <c r="M73" s="74">
        <v>48433</v>
      </c>
      <c r="N73" s="74">
        <v>2651</v>
      </c>
      <c r="O73" s="74">
        <v>35</v>
      </c>
      <c r="P73" s="74">
        <v>6894</v>
      </c>
      <c r="Q73" s="74">
        <v>40687</v>
      </c>
      <c r="R73" s="74">
        <v>2964</v>
      </c>
      <c r="S73" s="74">
        <v>2</v>
      </c>
      <c r="T73" s="74">
        <v>38</v>
      </c>
      <c r="U73" s="74">
        <v>6815</v>
      </c>
      <c r="V73" s="74">
        <v>49309</v>
      </c>
      <c r="W73" s="74">
        <v>2776</v>
      </c>
      <c r="X73" s="74">
        <v>36</v>
      </c>
      <c r="Y73" s="74">
        <v>7037</v>
      </c>
      <c r="Z73" s="74">
        <v>42208</v>
      </c>
      <c r="AA73" s="74">
        <v>3131</v>
      </c>
      <c r="AB73" s="74">
        <v>1</v>
      </c>
      <c r="AC73" s="74">
        <v>56</v>
      </c>
      <c r="AD73" s="74">
        <v>6916</v>
      </c>
      <c r="AE73" s="74">
        <v>50393</v>
      </c>
      <c r="AF73" s="74">
        <v>2908</v>
      </c>
      <c r="AG73" s="74">
        <v>41</v>
      </c>
      <c r="AH73" s="74">
        <v>7190</v>
      </c>
      <c r="AI73" s="74">
        <v>43662</v>
      </c>
      <c r="AJ73" s="74">
        <v>3255</v>
      </c>
      <c r="AK73" s="74">
        <v>2</v>
      </c>
      <c r="AL73" s="74">
        <v>77</v>
      </c>
      <c r="AM73" s="74">
        <v>7203</v>
      </c>
      <c r="AN73" s="74">
        <v>52674</v>
      </c>
      <c r="AO73" s="74">
        <v>3122</v>
      </c>
      <c r="AP73" s="74">
        <v>38</v>
      </c>
      <c r="AQ73" s="74">
        <v>7385</v>
      </c>
      <c r="AR73" s="74">
        <v>45799</v>
      </c>
      <c r="AS73" s="74">
        <v>3664</v>
      </c>
      <c r="AT73" s="74">
        <v>2</v>
      </c>
      <c r="AU73" s="74">
        <v>0</v>
      </c>
      <c r="AV73" s="74">
        <v>0</v>
      </c>
      <c r="AW73" s="74">
        <v>0</v>
      </c>
      <c r="AX73" s="74">
        <v>0</v>
      </c>
      <c r="AY73" s="74">
        <v>0</v>
      </c>
      <c r="AZ73" s="74">
        <v>0</v>
      </c>
      <c r="BA73" s="74">
        <v>0</v>
      </c>
      <c r="BB73" s="74">
        <v>0</v>
      </c>
      <c r="BC73" s="74">
        <v>0</v>
      </c>
      <c r="BD73" s="74">
        <v>0</v>
      </c>
      <c r="BE73" s="74">
        <v>0</v>
      </c>
      <c r="BF73" s="74">
        <v>0</v>
      </c>
      <c r="BG73" s="74">
        <v>0</v>
      </c>
      <c r="BH73" s="74">
        <v>0</v>
      </c>
      <c r="BI73" s="74">
        <v>0</v>
      </c>
      <c r="BJ73" s="74">
        <v>0</v>
      </c>
      <c r="BK73" s="74">
        <v>0</v>
      </c>
      <c r="BL73" s="74">
        <v>0</v>
      </c>
      <c r="BM73" s="74">
        <v>0</v>
      </c>
      <c r="BN73" s="74">
        <v>0</v>
      </c>
      <c r="BO73" s="74">
        <v>0</v>
      </c>
      <c r="BP73" s="74">
        <v>0</v>
      </c>
      <c r="BQ73" s="74">
        <v>0</v>
      </c>
      <c r="BR73" s="74">
        <v>0</v>
      </c>
      <c r="BS73" s="74">
        <v>0</v>
      </c>
      <c r="BT73" s="74">
        <v>0</v>
      </c>
      <c r="BU73" s="74">
        <v>0</v>
      </c>
      <c r="BV73" s="74">
        <v>0</v>
      </c>
      <c r="BW73" s="74">
        <v>0</v>
      </c>
      <c r="BX73" s="74">
        <v>0</v>
      </c>
      <c r="BY73" s="74">
        <v>0</v>
      </c>
      <c r="BZ73" s="74">
        <v>0</v>
      </c>
      <c r="CA73" s="74">
        <v>0</v>
      </c>
      <c r="CB73" s="74">
        <v>0</v>
      </c>
      <c r="CC73" s="74">
        <v>0</v>
      </c>
      <c r="CD73" s="74">
        <v>0</v>
      </c>
      <c r="CE73" s="74">
        <v>0</v>
      </c>
      <c r="CF73" s="74">
        <v>0</v>
      </c>
      <c r="CG73" s="74">
        <v>0</v>
      </c>
      <c r="CH73" s="74">
        <v>0</v>
      </c>
      <c r="CI73" s="74">
        <v>0</v>
      </c>
      <c r="CJ73" s="74">
        <v>0</v>
      </c>
      <c r="CK73" s="74">
        <v>0</v>
      </c>
      <c r="CL73" s="74">
        <v>0</v>
      </c>
      <c r="CM73" s="74">
        <v>0</v>
      </c>
      <c r="CN73" s="74">
        <v>0</v>
      </c>
      <c r="CO73" s="74">
        <v>0</v>
      </c>
      <c r="CP73" s="74">
        <v>0</v>
      </c>
      <c r="CQ73" s="74">
        <v>0</v>
      </c>
      <c r="CR73" s="74">
        <v>0</v>
      </c>
      <c r="CS73" s="74">
        <v>0</v>
      </c>
      <c r="CT73" s="74">
        <v>0</v>
      </c>
      <c r="CU73" s="74">
        <v>0</v>
      </c>
      <c r="CV73" s="74">
        <v>0</v>
      </c>
      <c r="CW73" s="74">
        <v>0</v>
      </c>
      <c r="CX73" s="74">
        <v>0</v>
      </c>
      <c r="CY73" s="74">
        <v>0</v>
      </c>
      <c r="CZ73" s="74">
        <v>0</v>
      </c>
      <c r="DA73" s="74">
        <v>0</v>
      </c>
      <c r="DB73" s="74">
        <v>0</v>
      </c>
      <c r="DC73" s="74">
        <v>0</v>
      </c>
      <c r="DD73" s="74">
        <v>0</v>
      </c>
      <c r="DE73" s="74">
        <v>0</v>
      </c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</row>
    <row r="74" spans="1:177" x14ac:dyDescent="0.25">
      <c r="A74" s="73" t="s">
        <v>64</v>
      </c>
      <c r="B74" s="74">
        <v>10</v>
      </c>
      <c r="C74" s="74">
        <v>2411</v>
      </c>
      <c r="D74" s="74">
        <v>12746</v>
      </c>
      <c r="E74" s="74">
        <v>628</v>
      </c>
      <c r="F74" s="74">
        <v>4</v>
      </c>
      <c r="G74" s="74">
        <v>2306</v>
      </c>
      <c r="H74" s="74">
        <v>9686</v>
      </c>
      <c r="I74" s="74">
        <v>609</v>
      </c>
      <c r="J74" s="74">
        <v>1</v>
      </c>
      <c r="K74" s="74">
        <v>10</v>
      </c>
      <c r="L74" s="74">
        <v>2304</v>
      </c>
      <c r="M74" s="74">
        <v>12204</v>
      </c>
      <c r="N74" s="74">
        <v>631</v>
      </c>
      <c r="O74" s="74">
        <v>4</v>
      </c>
      <c r="P74" s="74">
        <v>2206</v>
      </c>
      <c r="Q74" s="74">
        <v>9397</v>
      </c>
      <c r="R74" s="74">
        <v>619</v>
      </c>
      <c r="S74" s="74">
        <v>0</v>
      </c>
      <c r="T74" s="74">
        <v>15</v>
      </c>
      <c r="U74" s="74">
        <v>2347</v>
      </c>
      <c r="V74" s="74">
        <v>12210</v>
      </c>
      <c r="W74" s="74">
        <v>640</v>
      </c>
      <c r="X74" s="74">
        <v>6</v>
      </c>
      <c r="Y74" s="74">
        <v>2274</v>
      </c>
      <c r="Z74" s="74">
        <v>9427</v>
      </c>
      <c r="AA74" s="74">
        <v>643</v>
      </c>
      <c r="AB74" s="74">
        <v>0</v>
      </c>
      <c r="AC74" s="74">
        <v>16</v>
      </c>
      <c r="AD74" s="74">
        <v>2303</v>
      </c>
      <c r="AE74" s="74">
        <v>12080</v>
      </c>
      <c r="AF74" s="74">
        <v>621</v>
      </c>
      <c r="AG74" s="74">
        <v>5</v>
      </c>
      <c r="AH74" s="74">
        <v>2241</v>
      </c>
      <c r="AI74" s="74">
        <v>9450</v>
      </c>
      <c r="AJ74" s="74">
        <v>625</v>
      </c>
      <c r="AK74" s="74">
        <v>0</v>
      </c>
      <c r="AL74" s="74">
        <v>19</v>
      </c>
      <c r="AM74" s="74">
        <v>2309</v>
      </c>
      <c r="AN74" s="74">
        <v>12257</v>
      </c>
      <c r="AO74" s="74">
        <v>626</v>
      </c>
      <c r="AP74" s="74">
        <v>4</v>
      </c>
      <c r="AQ74" s="74">
        <v>2271</v>
      </c>
      <c r="AR74" s="74">
        <v>9598</v>
      </c>
      <c r="AS74" s="74">
        <v>641</v>
      </c>
      <c r="AT74" s="74">
        <v>0</v>
      </c>
      <c r="AU74" s="74">
        <v>0</v>
      </c>
      <c r="AV74" s="74">
        <v>0</v>
      </c>
      <c r="AW74" s="74">
        <v>0</v>
      </c>
      <c r="AX74" s="74">
        <v>0</v>
      </c>
      <c r="AY74" s="74">
        <v>0</v>
      </c>
      <c r="AZ74" s="74">
        <v>0</v>
      </c>
      <c r="BA74" s="74">
        <v>0</v>
      </c>
      <c r="BB74" s="74">
        <v>0</v>
      </c>
      <c r="BC74" s="74">
        <v>0</v>
      </c>
      <c r="BD74" s="74">
        <v>0</v>
      </c>
      <c r="BE74" s="74">
        <v>0</v>
      </c>
      <c r="BF74" s="74">
        <v>0</v>
      </c>
      <c r="BG74" s="74">
        <v>0</v>
      </c>
      <c r="BH74" s="74">
        <v>0</v>
      </c>
      <c r="BI74" s="74">
        <v>0</v>
      </c>
      <c r="BJ74" s="74">
        <v>0</v>
      </c>
      <c r="BK74" s="74">
        <v>0</v>
      </c>
      <c r="BL74" s="74">
        <v>0</v>
      </c>
      <c r="BM74" s="74">
        <v>0</v>
      </c>
      <c r="BN74" s="74">
        <v>0</v>
      </c>
      <c r="BO74" s="74">
        <v>0</v>
      </c>
      <c r="BP74" s="74">
        <v>0</v>
      </c>
      <c r="BQ74" s="74">
        <v>0</v>
      </c>
      <c r="BR74" s="74">
        <v>0</v>
      </c>
      <c r="BS74" s="74">
        <v>0</v>
      </c>
      <c r="BT74" s="74">
        <v>0</v>
      </c>
      <c r="BU74" s="74">
        <v>0</v>
      </c>
      <c r="BV74" s="74">
        <v>0</v>
      </c>
      <c r="BW74" s="74">
        <v>0</v>
      </c>
      <c r="BX74" s="74">
        <v>0</v>
      </c>
      <c r="BY74" s="74">
        <v>0</v>
      </c>
      <c r="BZ74" s="74">
        <v>0</v>
      </c>
      <c r="CA74" s="74">
        <v>0</v>
      </c>
      <c r="CB74" s="74">
        <v>0</v>
      </c>
      <c r="CC74" s="74">
        <v>0</v>
      </c>
      <c r="CD74" s="74">
        <v>0</v>
      </c>
      <c r="CE74" s="74">
        <v>0</v>
      </c>
      <c r="CF74" s="74">
        <v>0</v>
      </c>
      <c r="CG74" s="74">
        <v>0</v>
      </c>
      <c r="CH74" s="74">
        <v>0</v>
      </c>
      <c r="CI74" s="74">
        <v>0</v>
      </c>
      <c r="CJ74" s="74">
        <v>0</v>
      </c>
      <c r="CK74" s="74">
        <v>0</v>
      </c>
      <c r="CL74" s="74">
        <v>0</v>
      </c>
      <c r="CM74" s="74">
        <v>0</v>
      </c>
      <c r="CN74" s="74">
        <v>0</v>
      </c>
      <c r="CO74" s="74">
        <v>0</v>
      </c>
      <c r="CP74" s="74">
        <v>0</v>
      </c>
      <c r="CQ74" s="74">
        <v>0</v>
      </c>
      <c r="CR74" s="74">
        <v>0</v>
      </c>
      <c r="CS74" s="74">
        <v>0</v>
      </c>
      <c r="CT74" s="74">
        <v>0</v>
      </c>
      <c r="CU74" s="74">
        <v>0</v>
      </c>
      <c r="CV74" s="74">
        <v>0</v>
      </c>
      <c r="CW74" s="74">
        <v>0</v>
      </c>
      <c r="CX74" s="74">
        <v>0</v>
      </c>
      <c r="CY74" s="74">
        <v>0</v>
      </c>
      <c r="CZ74" s="74">
        <v>0</v>
      </c>
      <c r="DA74" s="74">
        <v>0</v>
      </c>
      <c r="DB74" s="74">
        <v>0</v>
      </c>
      <c r="DC74" s="74">
        <v>0</v>
      </c>
      <c r="DD74" s="74">
        <v>0</v>
      </c>
      <c r="DE74" s="74">
        <v>0</v>
      </c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</row>
    <row r="75" spans="1:177" x14ac:dyDescent="0.25">
      <c r="A75" s="73" t="s">
        <v>65</v>
      </c>
      <c r="B75" s="74">
        <v>15</v>
      </c>
      <c r="C75" s="74">
        <v>2630</v>
      </c>
      <c r="D75" s="74">
        <v>18253</v>
      </c>
      <c r="E75" s="74">
        <v>997</v>
      </c>
      <c r="F75" s="74">
        <v>11</v>
      </c>
      <c r="G75" s="74">
        <v>2336</v>
      </c>
      <c r="H75" s="74">
        <v>13203</v>
      </c>
      <c r="I75" s="74">
        <v>941</v>
      </c>
      <c r="J75" s="74">
        <v>1</v>
      </c>
      <c r="K75" s="74">
        <v>17</v>
      </c>
      <c r="L75" s="74">
        <v>2491</v>
      </c>
      <c r="M75" s="74">
        <v>17262</v>
      </c>
      <c r="N75" s="74">
        <v>949</v>
      </c>
      <c r="O75" s="74">
        <v>9</v>
      </c>
      <c r="P75" s="74">
        <v>2251</v>
      </c>
      <c r="Q75" s="74">
        <v>12817</v>
      </c>
      <c r="R75" s="74">
        <v>909</v>
      </c>
      <c r="S75" s="74">
        <v>1</v>
      </c>
      <c r="T75" s="74">
        <v>19</v>
      </c>
      <c r="U75" s="74">
        <v>2476</v>
      </c>
      <c r="V75" s="74">
        <v>17401</v>
      </c>
      <c r="W75" s="74">
        <v>949</v>
      </c>
      <c r="X75" s="74">
        <v>9</v>
      </c>
      <c r="Y75" s="74">
        <v>2254</v>
      </c>
      <c r="Z75" s="74">
        <v>13006</v>
      </c>
      <c r="AA75" s="74">
        <v>929</v>
      </c>
      <c r="AB75" s="74">
        <v>0</v>
      </c>
      <c r="AC75" s="74">
        <v>18</v>
      </c>
      <c r="AD75" s="74">
        <v>2463</v>
      </c>
      <c r="AE75" s="74">
        <v>17434</v>
      </c>
      <c r="AF75" s="74">
        <v>960</v>
      </c>
      <c r="AG75" s="74">
        <v>9</v>
      </c>
      <c r="AH75" s="74">
        <v>2275</v>
      </c>
      <c r="AI75" s="74">
        <v>13153</v>
      </c>
      <c r="AJ75" s="74">
        <v>981</v>
      </c>
      <c r="AK75" s="74">
        <v>1</v>
      </c>
      <c r="AL75" s="74">
        <v>22</v>
      </c>
      <c r="AM75" s="74">
        <v>2501</v>
      </c>
      <c r="AN75" s="74">
        <v>17985</v>
      </c>
      <c r="AO75" s="74">
        <v>1030</v>
      </c>
      <c r="AP75" s="74">
        <v>11</v>
      </c>
      <c r="AQ75" s="74">
        <v>2323</v>
      </c>
      <c r="AR75" s="74">
        <v>13536</v>
      </c>
      <c r="AS75" s="74">
        <v>1015</v>
      </c>
      <c r="AT75" s="74">
        <v>1</v>
      </c>
      <c r="AU75" s="74">
        <v>0</v>
      </c>
      <c r="AV75" s="74">
        <v>0</v>
      </c>
      <c r="AW75" s="74">
        <v>0</v>
      </c>
      <c r="AX75" s="74">
        <v>0</v>
      </c>
      <c r="AY75" s="74">
        <v>0</v>
      </c>
      <c r="AZ75" s="74">
        <v>0</v>
      </c>
      <c r="BA75" s="74">
        <v>0</v>
      </c>
      <c r="BB75" s="74">
        <v>0</v>
      </c>
      <c r="BC75" s="74">
        <v>0</v>
      </c>
      <c r="BD75" s="74">
        <v>0</v>
      </c>
      <c r="BE75" s="74">
        <v>0</v>
      </c>
      <c r="BF75" s="74">
        <v>0</v>
      </c>
      <c r="BG75" s="74">
        <v>0</v>
      </c>
      <c r="BH75" s="74">
        <v>0</v>
      </c>
      <c r="BI75" s="74">
        <v>0</v>
      </c>
      <c r="BJ75" s="74">
        <v>0</v>
      </c>
      <c r="BK75" s="74">
        <v>0</v>
      </c>
      <c r="BL75" s="74">
        <v>0</v>
      </c>
      <c r="BM75" s="74">
        <v>0</v>
      </c>
      <c r="BN75" s="74">
        <v>0</v>
      </c>
      <c r="BO75" s="74">
        <v>0</v>
      </c>
      <c r="BP75" s="74">
        <v>0</v>
      </c>
      <c r="BQ75" s="74">
        <v>0</v>
      </c>
      <c r="BR75" s="74">
        <v>0</v>
      </c>
      <c r="BS75" s="74">
        <v>0</v>
      </c>
      <c r="BT75" s="74">
        <v>0</v>
      </c>
      <c r="BU75" s="74">
        <v>0</v>
      </c>
      <c r="BV75" s="74">
        <v>0</v>
      </c>
      <c r="BW75" s="74">
        <v>0</v>
      </c>
      <c r="BX75" s="74">
        <v>0</v>
      </c>
      <c r="BY75" s="74">
        <v>0</v>
      </c>
      <c r="BZ75" s="74">
        <v>0</v>
      </c>
      <c r="CA75" s="74">
        <v>0</v>
      </c>
      <c r="CB75" s="74">
        <v>0</v>
      </c>
      <c r="CC75" s="74">
        <v>0</v>
      </c>
      <c r="CD75" s="74">
        <v>0</v>
      </c>
      <c r="CE75" s="74">
        <v>0</v>
      </c>
      <c r="CF75" s="74">
        <v>0</v>
      </c>
      <c r="CG75" s="74">
        <v>0</v>
      </c>
      <c r="CH75" s="74">
        <v>0</v>
      </c>
      <c r="CI75" s="74">
        <v>0</v>
      </c>
      <c r="CJ75" s="74">
        <v>0</v>
      </c>
      <c r="CK75" s="74">
        <v>0</v>
      </c>
      <c r="CL75" s="74">
        <v>0</v>
      </c>
      <c r="CM75" s="74">
        <v>0</v>
      </c>
      <c r="CN75" s="74">
        <v>0</v>
      </c>
      <c r="CO75" s="74">
        <v>0</v>
      </c>
      <c r="CP75" s="74">
        <v>0</v>
      </c>
      <c r="CQ75" s="74">
        <v>0</v>
      </c>
      <c r="CR75" s="74">
        <v>0</v>
      </c>
      <c r="CS75" s="74">
        <v>0</v>
      </c>
      <c r="CT75" s="74">
        <v>0</v>
      </c>
      <c r="CU75" s="74">
        <v>0</v>
      </c>
      <c r="CV75" s="74">
        <v>0</v>
      </c>
      <c r="CW75" s="74">
        <v>0</v>
      </c>
      <c r="CX75" s="74">
        <v>0</v>
      </c>
      <c r="CY75" s="74">
        <v>0</v>
      </c>
      <c r="CZ75" s="74">
        <v>0</v>
      </c>
      <c r="DA75" s="74">
        <v>0</v>
      </c>
      <c r="DB75" s="74">
        <v>0</v>
      </c>
      <c r="DC75" s="74">
        <v>0</v>
      </c>
      <c r="DD75" s="74">
        <v>0</v>
      </c>
      <c r="DE75" s="74">
        <v>0</v>
      </c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</row>
    <row r="76" spans="1:177" x14ac:dyDescent="0.25">
      <c r="A76" s="73" t="s">
        <v>66</v>
      </c>
      <c r="B76" s="74">
        <v>53</v>
      </c>
      <c r="C76" s="74">
        <v>8672</v>
      </c>
      <c r="D76" s="74">
        <v>52353</v>
      </c>
      <c r="E76" s="74">
        <v>2846</v>
      </c>
      <c r="F76" s="74">
        <v>50</v>
      </c>
      <c r="G76" s="74">
        <v>8485</v>
      </c>
      <c r="H76" s="74">
        <v>43928</v>
      </c>
      <c r="I76" s="74">
        <v>2995</v>
      </c>
      <c r="J76" s="74">
        <v>4</v>
      </c>
      <c r="K76" s="74">
        <v>48</v>
      </c>
      <c r="L76" s="74">
        <v>8248</v>
      </c>
      <c r="M76" s="74">
        <v>50336</v>
      </c>
      <c r="N76" s="74">
        <v>2763</v>
      </c>
      <c r="O76" s="74">
        <v>45</v>
      </c>
      <c r="P76" s="74">
        <v>8190</v>
      </c>
      <c r="Q76" s="74">
        <v>42821</v>
      </c>
      <c r="R76" s="74">
        <v>2928</v>
      </c>
      <c r="S76" s="74">
        <v>4</v>
      </c>
      <c r="T76" s="74">
        <v>36</v>
      </c>
      <c r="U76" s="74">
        <v>8117</v>
      </c>
      <c r="V76" s="74">
        <v>50565</v>
      </c>
      <c r="W76" s="74">
        <v>2786</v>
      </c>
      <c r="X76" s="74">
        <v>45</v>
      </c>
      <c r="Y76" s="74">
        <v>8236</v>
      </c>
      <c r="Z76" s="74">
        <v>43597</v>
      </c>
      <c r="AA76" s="74">
        <v>2999</v>
      </c>
      <c r="AB76" s="74">
        <v>4</v>
      </c>
      <c r="AC76" s="74">
        <v>47</v>
      </c>
      <c r="AD76" s="74">
        <v>8018</v>
      </c>
      <c r="AE76" s="74">
        <v>50427</v>
      </c>
      <c r="AF76" s="74">
        <v>2822</v>
      </c>
      <c r="AG76" s="74">
        <v>49</v>
      </c>
      <c r="AH76" s="74">
        <v>8148</v>
      </c>
      <c r="AI76" s="74">
        <v>43758</v>
      </c>
      <c r="AJ76" s="74">
        <v>3066</v>
      </c>
      <c r="AK76" s="74">
        <v>2</v>
      </c>
      <c r="AL76" s="74">
        <v>57</v>
      </c>
      <c r="AM76" s="74">
        <v>8156</v>
      </c>
      <c r="AN76" s="74">
        <v>51320</v>
      </c>
      <c r="AO76" s="74">
        <v>2905</v>
      </c>
      <c r="AP76" s="74">
        <v>51</v>
      </c>
      <c r="AQ76" s="74">
        <v>8270</v>
      </c>
      <c r="AR76" s="74">
        <v>45077</v>
      </c>
      <c r="AS76" s="74">
        <v>3139</v>
      </c>
      <c r="AT76" s="74">
        <v>2</v>
      </c>
      <c r="AU76" s="74">
        <v>0</v>
      </c>
      <c r="AV76" s="74">
        <v>0</v>
      </c>
      <c r="AW76" s="74">
        <v>0</v>
      </c>
      <c r="AX76" s="74">
        <v>0</v>
      </c>
      <c r="AY76" s="74">
        <v>0</v>
      </c>
      <c r="AZ76" s="74">
        <v>0</v>
      </c>
      <c r="BA76" s="74">
        <v>0</v>
      </c>
      <c r="BB76" s="74">
        <v>0</v>
      </c>
      <c r="BC76" s="74">
        <v>0</v>
      </c>
      <c r="BD76" s="74">
        <v>0</v>
      </c>
      <c r="BE76" s="74">
        <v>0</v>
      </c>
      <c r="BF76" s="74">
        <v>0</v>
      </c>
      <c r="BG76" s="74">
        <v>0</v>
      </c>
      <c r="BH76" s="74">
        <v>0</v>
      </c>
      <c r="BI76" s="74">
        <v>0</v>
      </c>
      <c r="BJ76" s="74">
        <v>0</v>
      </c>
      <c r="BK76" s="74">
        <v>0</v>
      </c>
      <c r="BL76" s="74">
        <v>0</v>
      </c>
      <c r="BM76" s="74">
        <v>0</v>
      </c>
      <c r="BN76" s="74">
        <v>0</v>
      </c>
      <c r="BO76" s="74">
        <v>0</v>
      </c>
      <c r="BP76" s="74">
        <v>0</v>
      </c>
      <c r="BQ76" s="74">
        <v>0</v>
      </c>
      <c r="BR76" s="74">
        <v>0</v>
      </c>
      <c r="BS76" s="74">
        <v>0</v>
      </c>
      <c r="BT76" s="74">
        <v>0</v>
      </c>
      <c r="BU76" s="74">
        <v>0</v>
      </c>
      <c r="BV76" s="74">
        <v>0</v>
      </c>
      <c r="BW76" s="74">
        <v>0</v>
      </c>
      <c r="BX76" s="74">
        <v>0</v>
      </c>
      <c r="BY76" s="74">
        <v>0</v>
      </c>
      <c r="BZ76" s="74">
        <v>0</v>
      </c>
      <c r="CA76" s="74">
        <v>0</v>
      </c>
      <c r="CB76" s="74">
        <v>0</v>
      </c>
      <c r="CC76" s="74">
        <v>0</v>
      </c>
      <c r="CD76" s="74">
        <v>0</v>
      </c>
      <c r="CE76" s="74">
        <v>0</v>
      </c>
      <c r="CF76" s="74">
        <v>0</v>
      </c>
      <c r="CG76" s="74">
        <v>0</v>
      </c>
      <c r="CH76" s="74">
        <v>0</v>
      </c>
      <c r="CI76" s="74">
        <v>0</v>
      </c>
      <c r="CJ76" s="74">
        <v>0</v>
      </c>
      <c r="CK76" s="74">
        <v>0</v>
      </c>
      <c r="CL76" s="74">
        <v>0</v>
      </c>
      <c r="CM76" s="74">
        <v>0</v>
      </c>
      <c r="CN76" s="74">
        <v>0</v>
      </c>
      <c r="CO76" s="74">
        <v>0</v>
      </c>
      <c r="CP76" s="74">
        <v>0</v>
      </c>
      <c r="CQ76" s="74">
        <v>0</v>
      </c>
      <c r="CR76" s="74">
        <v>0</v>
      </c>
      <c r="CS76" s="74">
        <v>0</v>
      </c>
      <c r="CT76" s="74">
        <v>0</v>
      </c>
      <c r="CU76" s="74">
        <v>0</v>
      </c>
      <c r="CV76" s="74">
        <v>0</v>
      </c>
      <c r="CW76" s="74">
        <v>0</v>
      </c>
      <c r="CX76" s="74">
        <v>0</v>
      </c>
      <c r="CY76" s="74">
        <v>0</v>
      </c>
      <c r="CZ76" s="74">
        <v>0</v>
      </c>
      <c r="DA76" s="74">
        <v>0</v>
      </c>
      <c r="DB76" s="74">
        <v>0</v>
      </c>
      <c r="DC76" s="74">
        <v>0</v>
      </c>
      <c r="DD76" s="74">
        <v>0</v>
      </c>
      <c r="DE76" s="74">
        <v>0</v>
      </c>
      <c r="DH76" s="72"/>
      <c r="DI76" s="72"/>
      <c r="DJ76" s="72"/>
      <c r="DK76" s="72"/>
      <c r="DL76" s="72"/>
      <c r="DM76" s="72"/>
      <c r="DN76" s="72"/>
      <c r="DO76" s="72"/>
      <c r="DP76" s="72"/>
      <c r="DQ76" s="72"/>
      <c r="DR76" s="72"/>
      <c r="DS76" s="72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2"/>
      <c r="EE76" s="72"/>
      <c r="EF76" s="72"/>
      <c r="EG76" s="72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2"/>
      <c r="ES76" s="72"/>
      <c r="ET76" s="72"/>
      <c r="EU76" s="72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2"/>
      <c r="FG76" s="72"/>
      <c r="FH76" s="72"/>
      <c r="FI76" s="72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2"/>
      <c r="FU76" s="72"/>
    </row>
    <row r="77" spans="1:177" x14ac:dyDescent="0.25">
      <c r="A77" s="73"/>
      <c r="B77" s="74">
        <v>0</v>
      </c>
      <c r="C77" s="74">
        <v>0</v>
      </c>
      <c r="D77" s="74">
        <v>0</v>
      </c>
      <c r="E77" s="74">
        <v>0</v>
      </c>
      <c r="F77" s="74">
        <v>0</v>
      </c>
      <c r="G77" s="74">
        <v>0</v>
      </c>
      <c r="H77" s="74">
        <v>0</v>
      </c>
      <c r="I77" s="74">
        <v>0</v>
      </c>
      <c r="J77" s="74">
        <v>0</v>
      </c>
      <c r="K77" s="74">
        <v>0</v>
      </c>
      <c r="L77" s="74">
        <v>0</v>
      </c>
      <c r="M77" s="74">
        <v>0</v>
      </c>
      <c r="N77" s="74">
        <v>0</v>
      </c>
      <c r="O77" s="74">
        <v>0</v>
      </c>
      <c r="P77" s="74">
        <v>0</v>
      </c>
      <c r="Q77" s="74">
        <v>0</v>
      </c>
      <c r="R77" s="74">
        <v>0</v>
      </c>
      <c r="S77" s="74">
        <v>0</v>
      </c>
      <c r="T77" s="74">
        <v>0</v>
      </c>
      <c r="U77" s="74">
        <v>0</v>
      </c>
      <c r="V77" s="74">
        <v>0</v>
      </c>
      <c r="W77" s="74">
        <v>0</v>
      </c>
      <c r="X77" s="74">
        <v>0</v>
      </c>
      <c r="Y77" s="74">
        <v>0</v>
      </c>
      <c r="Z77" s="74">
        <v>0</v>
      </c>
      <c r="AA77" s="74">
        <v>0</v>
      </c>
      <c r="AB77" s="74">
        <v>0</v>
      </c>
      <c r="AC77" s="74">
        <v>0</v>
      </c>
      <c r="AD77" s="74">
        <v>0</v>
      </c>
      <c r="AE77" s="74">
        <v>0</v>
      </c>
      <c r="AF77" s="74">
        <v>0</v>
      </c>
      <c r="AG77" s="74">
        <v>0</v>
      </c>
      <c r="AH77" s="74">
        <v>0</v>
      </c>
      <c r="AI77" s="74">
        <v>0</v>
      </c>
      <c r="AJ77" s="74">
        <v>0</v>
      </c>
      <c r="AK77" s="74">
        <v>0</v>
      </c>
      <c r="AL77" s="74">
        <v>0</v>
      </c>
      <c r="AM77" s="74">
        <v>0</v>
      </c>
      <c r="AN77" s="74">
        <v>0</v>
      </c>
      <c r="AO77" s="74">
        <v>0</v>
      </c>
      <c r="AP77" s="74">
        <v>0</v>
      </c>
      <c r="AQ77" s="74">
        <v>0</v>
      </c>
      <c r="AR77" s="74">
        <v>0</v>
      </c>
      <c r="AS77" s="74">
        <v>0</v>
      </c>
      <c r="AT77" s="74">
        <v>0</v>
      </c>
      <c r="AU77" s="74">
        <v>0</v>
      </c>
      <c r="AV77" s="74">
        <v>0</v>
      </c>
      <c r="AW77" s="74">
        <v>0</v>
      </c>
      <c r="AX77" s="74">
        <v>0</v>
      </c>
      <c r="AY77" s="74">
        <v>0</v>
      </c>
      <c r="AZ77" s="74">
        <v>0</v>
      </c>
      <c r="BA77" s="74">
        <v>0</v>
      </c>
      <c r="BB77" s="74">
        <v>0</v>
      </c>
      <c r="BC77" s="74">
        <v>0</v>
      </c>
      <c r="BD77" s="74">
        <v>0</v>
      </c>
      <c r="BE77" s="74">
        <v>0</v>
      </c>
      <c r="BF77" s="74">
        <v>0</v>
      </c>
      <c r="BG77" s="74">
        <v>0</v>
      </c>
      <c r="BH77" s="74">
        <v>0</v>
      </c>
      <c r="BI77" s="74">
        <v>0</v>
      </c>
      <c r="BJ77" s="74">
        <v>0</v>
      </c>
      <c r="BK77" s="74">
        <v>0</v>
      </c>
      <c r="BL77" s="74">
        <v>0</v>
      </c>
      <c r="BM77" s="74">
        <v>0</v>
      </c>
      <c r="BN77" s="74">
        <v>0</v>
      </c>
      <c r="BO77" s="74">
        <v>0</v>
      </c>
      <c r="BP77" s="74">
        <v>0</v>
      </c>
      <c r="BQ77" s="74">
        <v>0</v>
      </c>
      <c r="BR77" s="74">
        <v>0</v>
      </c>
      <c r="BS77" s="74">
        <v>0</v>
      </c>
      <c r="BT77" s="74">
        <v>0</v>
      </c>
      <c r="BU77" s="74">
        <v>0</v>
      </c>
      <c r="BV77" s="74">
        <v>0</v>
      </c>
      <c r="BW77" s="74">
        <v>0</v>
      </c>
      <c r="BX77" s="74">
        <v>0</v>
      </c>
      <c r="BY77" s="74">
        <v>0</v>
      </c>
      <c r="BZ77" s="74">
        <v>0</v>
      </c>
      <c r="CA77" s="74">
        <v>0</v>
      </c>
      <c r="CB77" s="74">
        <v>0</v>
      </c>
      <c r="CC77" s="74">
        <v>0</v>
      </c>
      <c r="CD77" s="74">
        <v>0</v>
      </c>
      <c r="CE77" s="74">
        <v>0</v>
      </c>
      <c r="CF77" s="74">
        <v>0</v>
      </c>
      <c r="CG77" s="74">
        <v>0</v>
      </c>
      <c r="CH77" s="74">
        <v>0</v>
      </c>
      <c r="CI77" s="74">
        <v>0</v>
      </c>
      <c r="CJ77" s="74">
        <v>0</v>
      </c>
      <c r="CK77" s="74">
        <v>0</v>
      </c>
      <c r="CL77" s="74">
        <v>0</v>
      </c>
      <c r="CM77" s="74">
        <v>0</v>
      </c>
      <c r="CN77" s="74">
        <v>0</v>
      </c>
      <c r="CO77" s="74">
        <v>0</v>
      </c>
      <c r="CP77" s="74">
        <v>0</v>
      </c>
      <c r="CQ77" s="74">
        <v>0</v>
      </c>
      <c r="CR77" s="74">
        <v>0</v>
      </c>
      <c r="CS77" s="74">
        <v>0</v>
      </c>
      <c r="CT77" s="74">
        <v>0</v>
      </c>
      <c r="CU77" s="74">
        <v>0</v>
      </c>
      <c r="CV77" s="74">
        <v>0</v>
      </c>
      <c r="CW77" s="74">
        <v>0</v>
      </c>
      <c r="CX77" s="74">
        <v>0</v>
      </c>
      <c r="CY77" s="74">
        <v>0</v>
      </c>
      <c r="CZ77" s="74">
        <v>0</v>
      </c>
      <c r="DA77" s="74">
        <v>0</v>
      </c>
      <c r="DB77" s="74">
        <v>0</v>
      </c>
      <c r="DC77" s="74">
        <v>0</v>
      </c>
      <c r="DD77" s="74">
        <v>0</v>
      </c>
      <c r="DE77" s="74">
        <v>0</v>
      </c>
      <c r="DH77" s="72"/>
      <c r="DI77" s="72"/>
      <c r="DJ77" s="72"/>
      <c r="DK77" s="72"/>
      <c r="DL77" s="72"/>
      <c r="DM77" s="72"/>
      <c r="DN77" s="72"/>
      <c r="DO77" s="72"/>
      <c r="DP77" s="72"/>
      <c r="DQ77" s="72"/>
      <c r="DR77" s="72"/>
      <c r="DS77" s="72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2"/>
      <c r="EE77" s="72"/>
      <c r="EF77" s="72"/>
      <c r="EG77" s="72"/>
      <c r="EH77" s="72"/>
      <c r="EI77" s="72"/>
      <c r="EJ77" s="72"/>
      <c r="EK77" s="72"/>
      <c r="EL77" s="72"/>
      <c r="EM77" s="72"/>
      <c r="EN77" s="72"/>
      <c r="EO77" s="72"/>
      <c r="EP77" s="72"/>
      <c r="EQ77" s="72"/>
      <c r="ER77" s="72"/>
      <c r="ES77" s="72"/>
      <c r="ET77" s="72"/>
      <c r="EU77" s="72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2"/>
      <c r="FG77" s="72"/>
      <c r="FH77" s="72"/>
      <c r="FI77" s="72"/>
      <c r="FJ77" s="72"/>
      <c r="FK77" s="72"/>
      <c r="FL77" s="72"/>
      <c r="FM77" s="72"/>
      <c r="FN77" s="72"/>
      <c r="FO77" s="72"/>
      <c r="FP77" s="72"/>
      <c r="FQ77" s="72"/>
      <c r="FR77" s="72"/>
      <c r="FS77" s="72"/>
      <c r="FT77" s="72"/>
      <c r="FU77" s="72"/>
    </row>
    <row r="78" spans="1:177" x14ac:dyDescent="0.25">
      <c r="A78" s="70" t="s">
        <v>67</v>
      </c>
      <c r="B78" s="71">
        <v>1348</v>
      </c>
      <c r="C78" s="71">
        <v>126875</v>
      </c>
      <c r="D78" s="71">
        <v>811368</v>
      </c>
      <c r="E78" s="71">
        <v>39853</v>
      </c>
      <c r="F78" s="71">
        <v>1157</v>
      </c>
      <c r="G78" s="71">
        <v>116361</v>
      </c>
      <c r="H78" s="71">
        <v>630455</v>
      </c>
      <c r="I78" s="71">
        <v>37203</v>
      </c>
      <c r="J78" s="71">
        <v>1214</v>
      </c>
      <c r="K78" s="71">
        <v>1370</v>
      </c>
      <c r="L78" s="71">
        <v>117998</v>
      </c>
      <c r="M78" s="71">
        <v>761922</v>
      </c>
      <c r="N78" s="71">
        <v>37944</v>
      </c>
      <c r="O78" s="71">
        <v>1119</v>
      </c>
      <c r="P78" s="71">
        <v>110992</v>
      </c>
      <c r="Q78" s="71">
        <v>627199</v>
      </c>
      <c r="R78" s="71">
        <v>36756</v>
      </c>
      <c r="S78" s="71">
        <v>1180</v>
      </c>
      <c r="T78" s="71">
        <v>1695</v>
      </c>
      <c r="U78" s="71">
        <v>122042</v>
      </c>
      <c r="V78" s="71">
        <v>795203</v>
      </c>
      <c r="W78" s="71">
        <v>40309</v>
      </c>
      <c r="X78" s="71">
        <v>1331</v>
      </c>
      <c r="Y78" s="71">
        <v>116119</v>
      </c>
      <c r="Z78" s="71">
        <v>661591</v>
      </c>
      <c r="AA78" s="71">
        <v>39394</v>
      </c>
      <c r="AB78" s="71">
        <v>1177</v>
      </c>
      <c r="AC78" s="71">
        <v>1675</v>
      </c>
      <c r="AD78" s="71">
        <v>119960</v>
      </c>
      <c r="AE78" s="71">
        <v>795795</v>
      </c>
      <c r="AF78" s="71">
        <v>40819</v>
      </c>
      <c r="AG78" s="71">
        <v>1328</v>
      </c>
      <c r="AH78" s="71">
        <v>115134</v>
      </c>
      <c r="AI78" s="71">
        <v>664952</v>
      </c>
      <c r="AJ78" s="71">
        <v>40170</v>
      </c>
      <c r="AK78" s="71">
        <v>1173</v>
      </c>
      <c r="AL78" s="71">
        <v>1872</v>
      </c>
      <c r="AM78" s="71">
        <v>122021</v>
      </c>
      <c r="AN78" s="71">
        <v>819552</v>
      </c>
      <c r="AO78" s="71">
        <v>42098</v>
      </c>
      <c r="AP78" s="71">
        <v>1461</v>
      </c>
      <c r="AQ78" s="71">
        <v>117788</v>
      </c>
      <c r="AR78" s="71">
        <v>688947</v>
      </c>
      <c r="AS78" s="71">
        <v>41760</v>
      </c>
      <c r="AT78" s="71">
        <v>1169</v>
      </c>
      <c r="AU78" s="71">
        <v>0</v>
      </c>
      <c r="AV78" s="71">
        <v>0</v>
      </c>
      <c r="AW78" s="71">
        <v>0</v>
      </c>
      <c r="AX78" s="71">
        <v>0</v>
      </c>
      <c r="AY78" s="71">
        <v>0</v>
      </c>
      <c r="AZ78" s="71">
        <v>0</v>
      </c>
      <c r="BA78" s="71">
        <v>0</v>
      </c>
      <c r="BB78" s="71">
        <v>0</v>
      </c>
      <c r="BC78" s="71">
        <v>0</v>
      </c>
      <c r="BD78" s="71">
        <v>0</v>
      </c>
      <c r="BE78" s="71">
        <v>0</v>
      </c>
      <c r="BF78" s="71">
        <v>0</v>
      </c>
      <c r="BG78" s="71">
        <v>0</v>
      </c>
      <c r="BH78" s="71">
        <v>0</v>
      </c>
      <c r="BI78" s="71">
        <v>0</v>
      </c>
      <c r="BJ78" s="71">
        <v>0</v>
      </c>
      <c r="BK78" s="71">
        <v>0</v>
      </c>
      <c r="BL78" s="71">
        <v>0</v>
      </c>
      <c r="BM78" s="71">
        <v>0</v>
      </c>
      <c r="BN78" s="71">
        <v>0</v>
      </c>
      <c r="BO78" s="71">
        <v>0</v>
      </c>
      <c r="BP78" s="71">
        <v>0</v>
      </c>
      <c r="BQ78" s="71">
        <v>0</v>
      </c>
      <c r="BR78" s="71">
        <v>0</v>
      </c>
      <c r="BS78" s="71">
        <v>0</v>
      </c>
      <c r="BT78" s="71">
        <v>0</v>
      </c>
      <c r="BU78" s="71">
        <v>0</v>
      </c>
      <c r="BV78" s="71">
        <v>0</v>
      </c>
      <c r="BW78" s="71">
        <v>0</v>
      </c>
      <c r="BX78" s="71">
        <v>0</v>
      </c>
      <c r="BY78" s="71">
        <v>0</v>
      </c>
      <c r="BZ78" s="71">
        <v>0</v>
      </c>
      <c r="CA78" s="71">
        <v>0</v>
      </c>
      <c r="CB78" s="71">
        <v>0</v>
      </c>
      <c r="CC78" s="71">
        <v>0</v>
      </c>
      <c r="CD78" s="71">
        <v>0</v>
      </c>
      <c r="CE78" s="71">
        <v>0</v>
      </c>
      <c r="CF78" s="71">
        <v>0</v>
      </c>
      <c r="CG78" s="71">
        <v>0</v>
      </c>
      <c r="CH78" s="71">
        <v>0</v>
      </c>
      <c r="CI78" s="71">
        <v>0</v>
      </c>
      <c r="CJ78" s="71">
        <v>0</v>
      </c>
      <c r="CK78" s="71">
        <v>0</v>
      </c>
      <c r="CL78" s="71">
        <v>0</v>
      </c>
      <c r="CM78" s="71">
        <v>0</v>
      </c>
      <c r="CN78" s="71">
        <v>0</v>
      </c>
      <c r="CO78" s="71">
        <v>0</v>
      </c>
      <c r="CP78" s="71">
        <v>0</v>
      </c>
      <c r="CQ78" s="71">
        <v>0</v>
      </c>
      <c r="CR78" s="71">
        <v>0</v>
      </c>
      <c r="CS78" s="71">
        <v>0</v>
      </c>
      <c r="CT78" s="71">
        <v>0</v>
      </c>
      <c r="CU78" s="71">
        <v>0</v>
      </c>
      <c r="CV78" s="71">
        <v>0</v>
      </c>
      <c r="CW78" s="71">
        <v>0</v>
      </c>
      <c r="CX78" s="71">
        <v>0</v>
      </c>
      <c r="CY78" s="71">
        <v>0</v>
      </c>
      <c r="CZ78" s="71">
        <v>0</v>
      </c>
      <c r="DA78" s="71">
        <v>0</v>
      </c>
      <c r="DB78" s="71">
        <v>0</v>
      </c>
      <c r="DC78" s="71">
        <v>0</v>
      </c>
      <c r="DD78" s="71">
        <v>0</v>
      </c>
      <c r="DE78" s="71">
        <v>0</v>
      </c>
      <c r="DH78" s="72"/>
      <c r="DI78" s="72"/>
      <c r="DJ78" s="72"/>
      <c r="DK78" s="72"/>
      <c r="DL78" s="72"/>
      <c r="DM78" s="72"/>
      <c r="DN78" s="72"/>
      <c r="DO78" s="72"/>
      <c r="DP78" s="72"/>
      <c r="DQ78" s="72"/>
      <c r="DR78" s="72"/>
      <c r="DS78" s="72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2"/>
      <c r="EE78" s="72"/>
      <c r="EF78" s="72"/>
      <c r="EG78" s="72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2"/>
      <c r="ES78" s="72"/>
      <c r="ET78" s="72"/>
      <c r="EU78" s="72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2"/>
      <c r="FG78" s="72"/>
      <c r="FH78" s="72"/>
      <c r="FI78" s="72"/>
      <c r="FJ78" s="72"/>
      <c r="FK78" s="72"/>
      <c r="FL78" s="72"/>
      <c r="FM78" s="72"/>
      <c r="FN78" s="72"/>
      <c r="FO78" s="72"/>
      <c r="FP78" s="72"/>
      <c r="FQ78" s="72"/>
      <c r="FR78" s="72"/>
      <c r="FS78" s="72"/>
      <c r="FT78" s="72"/>
      <c r="FU78" s="72"/>
    </row>
    <row r="79" spans="1:177" x14ac:dyDescent="0.25">
      <c r="A79" s="73" t="s">
        <v>68</v>
      </c>
      <c r="B79" s="74">
        <v>363</v>
      </c>
      <c r="C79" s="74">
        <v>37567</v>
      </c>
      <c r="D79" s="74">
        <v>245881</v>
      </c>
      <c r="E79" s="74">
        <v>9283</v>
      </c>
      <c r="F79" s="74">
        <v>355</v>
      </c>
      <c r="G79" s="74">
        <v>36186</v>
      </c>
      <c r="H79" s="74">
        <v>197665</v>
      </c>
      <c r="I79" s="74">
        <v>8145</v>
      </c>
      <c r="J79" s="74">
        <v>128</v>
      </c>
      <c r="K79" s="74">
        <v>343</v>
      </c>
      <c r="L79" s="74">
        <v>35101</v>
      </c>
      <c r="M79" s="74">
        <v>228762</v>
      </c>
      <c r="N79" s="74">
        <v>8798</v>
      </c>
      <c r="O79" s="74">
        <v>315</v>
      </c>
      <c r="P79" s="74">
        <v>34935</v>
      </c>
      <c r="Q79" s="74">
        <v>198862</v>
      </c>
      <c r="R79" s="74">
        <v>8109</v>
      </c>
      <c r="S79" s="74">
        <v>117</v>
      </c>
      <c r="T79" s="74">
        <v>499</v>
      </c>
      <c r="U79" s="74">
        <v>37494</v>
      </c>
      <c r="V79" s="74">
        <v>241057</v>
      </c>
      <c r="W79" s="74">
        <v>9384</v>
      </c>
      <c r="X79" s="74">
        <v>413</v>
      </c>
      <c r="Y79" s="74">
        <v>37280</v>
      </c>
      <c r="Z79" s="74">
        <v>209538</v>
      </c>
      <c r="AA79" s="74">
        <v>8634</v>
      </c>
      <c r="AB79" s="74">
        <v>119</v>
      </c>
      <c r="AC79" s="74">
        <v>464</v>
      </c>
      <c r="AD79" s="74">
        <v>36648</v>
      </c>
      <c r="AE79" s="74">
        <v>237920</v>
      </c>
      <c r="AF79" s="74">
        <v>9289</v>
      </c>
      <c r="AG79" s="74">
        <v>397</v>
      </c>
      <c r="AH79" s="74">
        <v>36672</v>
      </c>
      <c r="AI79" s="74">
        <v>207385</v>
      </c>
      <c r="AJ79" s="74">
        <v>8633</v>
      </c>
      <c r="AK79" s="74">
        <v>117</v>
      </c>
      <c r="AL79" s="74">
        <v>484</v>
      </c>
      <c r="AM79" s="74">
        <v>36616</v>
      </c>
      <c r="AN79" s="74">
        <v>239564</v>
      </c>
      <c r="AO79" s="74">
        <v>9474</v>
      </c>
      <c r="AP79" s="74">
        <v>429</v>
      </c>
      <c r="AQ79" s="74">
        <v>36905</v>
      </c>
      <c r="AR79" s="74">
        <v>209884</v>
      </c>
      <c r="AS79" s="74">
        <v>8770</v>
      </c>
      <c r="AT79" s="74">
        <v>111</v>
      </c>
      <c r="AU79" s="74">
        <v>0</v>
      </c>
      <c r="AV79" s="74">
        <v>0</v>
      </c>
      <c r="AW79" s="74">
        <v>0</v>
      </c>
      <c r="AX79" s="74">
        <v>0</v>
      </c>
      <c r="AY79" s="74">
        <v>0</v>
      </c>
      <c r="AZ79" s="74">
        <v>0</v>
      </c>
      <c r="BA79" s="74">
        <v>0</v>
      </c>
      <c r="BB79" s="74">
        <v>0</v>
      </c>
      <c r="BC79" s="74">
        <v>0</v>
      </c>
      <c r="BD79" s="74">
        <v>0</v>
      </c>
      <c r="BE79" s="74">
        <v>0</v>
      </c>
      <c r="BF79" s="74">
        <v>0</v>
      </c>
      <c r="BG79" s="74">
        <v>0</v>
      </c>
      <c r="BH79" s="74">
        <v>0</v>
      </c>
      <c r="BI79" s="74">
        <v>0</v>
      </c>
      <c r="BJ79" s="74">
        <v>0</v>
      </c>
      <c r="BK79" s="74">
        <v>0</v>
      </c>
      <c r="BL79" s="74">
        <v>0</v>
      </c>
      <c r="BM79" s="74">
        <v>0</v>
      </c>
      <c r="BN79" s="74">
        <v>0</v>
      </c>
      <c r="BO79" s="74">
        <v>0</v>
      </c>
      <c r="BP79" s="74">
        <v>0</v>
      </c>
      <c r="BQ79" s="74">
        <v>0</v>
      </c>
      <c r="BR79" s="74">
        <v>0</v>
      </c>
      <c r="BS79" s="74">
        <v>0</v>
      </c>
      <c r="BT79" s="74">
        <v>0</v>
      </c>
      <c r="BU79" s="74">
        <v>0</v>
      </c>
      <c r="BV79" s="74">
        <v>0</v>
      </c>
      <c r="BW79" s="74">
        <v>0</v>
      </c>
      <c r="BX79" s="74">
        <v>0</v>
      </c>
      <c r="BY79" s="74">
        <v>0</v>
      </c>
      <c r="BZ79" s="74">
        <v>0</v>
      </c>
      <c r="CA79" s="74">
        <v>0</v>
      </c>
      <c r="CB79" s="74">
        <v>0</v>
      </c>
      <c r="CC79" s="74">
        <v>0</v>
      </c>
      <c r="CD79" s="74">
        <v>0</v>
      </c>
      <c r="CE79" s="74">
        <v>0</v>
      </c>
      <c r="CF79" s="74">
        <v>0</v>
      </c>
      <c r="CG79" s="74">
        <v>0</v>
      </c>
      <c r="CH79" s="74">
        <v>0</v>
      </c>
      <c r="CI79" s="74">
        <v>0</v>
      </c>
      <c r="CJ79" s="74">
        <v>0</v>
      </c>
      <c r="CK79" s="74">
        <v>0</v>
      </c>
      <c r="CL79" s="74">
        <v>0</v>
      </c>
      <c r="CM79" s="74">
        <v>0</v>
      </c>
      <c r="CN79" s="74">
        <v>0</v>
      </c>
      <c r="CO79" s="74">
        <v>0</v>
      </c>
      <c r="CP79" s="74">
        <v>0</v>
      </c>
      <c r="CQ79" s="74">
        <v>0</v>
      </c>
      <c r="CR79" s="74">
        <v>0</v>
      </c>
      <c r="CS79" s="74">
        <v>0</v>
      </c>
      <c r="CT79" s="74">
        <v>0</v>
      </c>
      <c r="CU79" s="74">
        <v>0</v>
      </c>
      <c r="CV79" s="74">
        <v>0</v>
      </c>
      <c r="CW79" s="74">
        <v>0</v>
      </c>
      <c r="CX79" s="74">
        <v>0</v>
      </c>
      <c r="CY79" s="74">
        <v>0</v>
      </c>
      <c r="CZ79" s="74">
        <v>0</v>
      </c>
      <c r="DA79" s="74">
        <v>0</v>
      </c>
      <c r="DB79" s="74">
        <v>0</v>
      </c>
      <c r="DC79" s="74">
        <v>0</v>
      </c>
      <c r="DD79" s="74">
        <v>0</v>
      </c>
      <c r="DE79" s="74">
        <v>0</v>
      </c>
      <c r="DH79" s="72"/>
      <c r="DI79" s="72"/>
      <c r="DJ79" s="72"/>
      <c r="DK79" s="72"/>
      <c r="DL79" s="72"/>
      <c r="DM79" s="72"/>
      <c r="DN79" s="72"/>
      <c r="DO79" s="72"/>
      <c r="DP79" s="72"/>
      <c r="DQ79" s="72"/>
      <c r="DR79" s="72"/>
      <c r="DS79" s="72"/>
      <c r="DT79" s="72"/>
      <c r="DU79" s="72"/>
      <c r="DV79" s="72"/>
      <c r="DW79" s="72"/>
      <c r="DX79" s="72"/>
      <c r="DY79" s="72"/>
      <c r="DZ79" s="72"/>
      <c r="EA79" s="72"/>
      <c r="EB79" s="72"/>
      <c r="EC79" s="72"/>
      <c r="ED79" s="72"/>
      <c r="EE79" s="72"/>
      <c r="EF79" s="72"/>
      <c r="EG79" s="72"/>
      <c r="EH79" s="72"/>
      <c r="EI79" s="72"/>
      <c r="EJ79" s="72"/>
      <c r="EK79" s="72"/>
      <c r="EL79" s="72"/>
      <c r="EM79" s="72"/>
      <c r="EN79" s="72"/>
      <c r="EO79" s="72"/>
      <c r="EP79" s="72"/>
      <c r="EQ79" s="72"/>
      <c r="ER79" s="72"/>
      <c r="ES79" s="72"/>
      <c r="ET79" s="72"/>
      <c r="EU79" s="72"/>
      <c r="EV79" s="72"/>
      <c r="EW79" s="72"/>
      <c r="EX79" s="72"/>
      <c r="EY79" s="72"/>
      <c r="EZ79" s="72"/>
      <c r="FA79" s="72"/>
      <c r="FB79" s="72"/>
      <c r="FC79" s="72"/>
      <c r="FD79" s="72"/>
      <c r="FE79" s="72"/>
      <c r="FF79" s="72"/>
      <c r="FG79" s="72"/>
      <c r="FH79" s="72"/>
      <c r="FI79" s="72"/>
      <c r="FJ79" s="72"/>
      <c r="FK79" s="72"/>
      <c r="FL79" s="72"/>
      <c r="FM79" s="72"/>
      <c r="FN79" s="72"/>
      <c r="FO79" s="72"/>
      <c r="FP79" s="72"/>
      <c r="FQ79" s="72"/>
      <c r="FR79" s="72"/>
      <c r="FS79" s="72"/>
      <c r="FT79" s="72"/>
      <c r="FU79" s="72"/>
    </row>
    <row r="80" spans="1:177" x14ac:dyDescent="0.25">
      <c r="A80" s="73" t="s">
        <v>69</v>
      </c>
      <c r="B80" s="74">
        <v>203</v>
      </c>
      <c r="C80" s="74">
        <v>20300</v>
      </c>
      <c r="D80" s="74">
        <v>121327</v>
      </c>
      <c r="E80" s="74">
        <v>6007</v>
      </c>
      <c r="F80" s="74">
        <v>136</v>
      </c>
      <c r="G80" s="74">
        <v>18198</v>
      </c>
      <c r="H80" s="74">
        <v>91204</v>
      </c>
      <c r="I80" s="74">
        <v>5645</v>
      </c>
      <c r="J80" s="74">
        <v>18</v>
      </c>
      <c r="K80" s="74">
        <v>215</v>
      </c>
      <c r="L80" s="74">
        <v>18755</v>
      </c>
      <c r="M80" s="74">
        <v>115893</v>
      </c>
      <c r="N80" s="74">
        <v>5770</v>
      </c>
      <c r="O80" s="74">
        <v>159</v>
      </c>
      <c r="P80" s="74">
        <v>17453</v>
      </c>
      <c r="Q80" s="74">
        <v>91030</v>
      </c>
      <c r="R80" s="74">
        <v>5613</v>
      </c>
      <c r="S80" s="74">
        <v>15</v>
      </c>
      <c r="T80" s="74">
        <v>265</v>
      </c>
      <c r="U80" s="74">
        <v>19383</v>
      </c>
      <c r="V80" s="74">
        <v>124808</v>
      </c>
      <c r="W80" s="74">
        <v>6376</v>
      </c>
      <c r="X80" s="74">
        <v>167</v>
      </c>
      <c r="Y80" s="74">
        <v>18304</v>
      </c>
      <c r="Z80" s="74">
        <v>99629</v>
      </c>
      <c r="AA80" s="74">
        <v>6152</v>
      </c>
      <c r="AB80" s="74">
        <v>12</v>
      </c>
      <c r="AC80" s="74">
        <v>266</v>
      </c>
      <c r="AD80" s="74">
        <v>18903</v>
      </c>
      <c r="AE80" s="74">
        <v>125538</v>
      </c>
      <c r="AF80" s="74">
        <v>6623</v>
      </c>
      <c r="AG80" s="74">
        <v>167</v>
      </c>
      <c r="AH80" s="74">
        <v>17972</v>
      </c>
      <c r="AI80" s="74">
        <v>101185</v>
      </c>
      <c r="AJ80" s="74">
        <v>6470</v>
      </c>
      <c r="AK80" s="74">
        <v>12</v>
      </c>
      <c r="AL80" s="74">
        <v>357</v>
      </c>
      <c r="AM80" s="74">
        <v>19294</v>
      </c>
      <c r="AN80" s="74">
        <v>131483</v>
      </c>
      <c r="AO80" s="74">
        <v>6891</v>
      </c>
      <c r="AP80" s="74">
        <v>208</v>
      </c>
      <c r="AQ80" s="74">
        <v>18546</v>
      </c>
      <c r="AR80" s="74">
        <v>106966</v>
      </c>
      <c r="AS80" s="74">
        <v>6810</v>
      </c>
      <c r="AT80" s="74">
        <v>10</v>
      </c>
      <c r="AU80" s="74">
        <v>0</v>
      </c>
      <c r="AV80" s="74">
        <v>0</v>
      </c>
      <c r="AW80" s="74">
        <v>0</v>
      </c>
      <c r="AX80" s="74">
        <v>0</v>
      </c>
      <c r="AY80" s="74">
        <v>0</v>
      </c>
      <c r="AZ80" s="74">
        <v>0</v>
      </c>
      <c r="BA80" s="74">
        <v>0</v>
      </c>
      <c r="BB80" s="74">
        <v>0</v>
      </c>
      <c r="BC80" s="74">
        <v>0</v>
      </c>
      <c r="BD80" s="74">
        <v>0</v>
      </c>
      <c r="BE80" s="74">
        <v>0</v>
      </c>
      <c r="BF80" s="74">
        <v>0</v>
      </c>
      <c r="BG80" s="74">
        <v>0</v>
      </c>
      <c r="BH80" s="74">
        <v>0</v>
      </c>
      <c r="BI80" s="74">
        <v>0</v>
      </c>
      <c r="BJ80" s="74">
        <v>0</v>
      </c>
      <c r="BK80" s="74">
        <v>0</v>
      </c>
      <c r="BL80" s="74">
        <v>0</v>
      </c>
      <c r="BM80" s="74">
        <v>0</v>
      </c>
      <c r="BN80" s="74">
        <v>0</v>
      </c>
      <c r="BO80" s="74">
        <v>0</v>
      </c>
      <c r="BP80" s="74">
        <v>0</v>
      </c>
      <c r="BQ80" s="74">
        <v>0</v>
      </c>
      <c r="BR80" s="74">
        <v>0</v>
      </c>
      <c r="BS80" s="74">
        <v>0</v>
      </c>
      <c r="BT80" s="74">
        <v>0</v>
      </c>
      <c r="BU80" s="74">
        <v>0</v>
      </c>
      <c r="BV80" s="74">
        <v>0</v>
      </c>
      <c r="BW80" s="74">
        <v>0</v>
      </c>
      <c r="BX80" s="74">
        <v>0</v>
      </c>
      <c r="BY80" s="74">
        <v>0</v>
      </c>
      <c r="BZ80" s="74">
        <v>0</v>
      </c>
      <c r="CA80" s="74">
        <v>0</v>
      </c>
      <c r="CB80" s="74">
        <v>0</v>
      </c>
      <c r="CC80" s="74">
        <v>0</v>
      </c>
      <c r="CD80" s="74">
        <v>0</v>
      </c>
      <c r="CE80" s="74">
        <v>0</v>
      </c>
      <c r="CF80" s="74">
        <v>0</v>
      </c>
      <c r="CG80" s="74">
        <v>0</v>
      </c>
      <c r="CH80" s="74">
        <v>0</v>
      </c>
      <c r="CI80" s="74">
        <v>0</v>
      </c>
      <c r="CJ80" s="74">
        <v>0</v>
      </c>
      <c r="CK80" s="74">
        <v>0</v>
      </c>
      <c r="CL80" s="74">
        <v>0</v>
      </c>
      <c r="CM80" s="74">
        <v>0</v>
      </c>
      <c r="CN80" s="74">
        <v>0</v>
      </c>
      <c r="CO80" s="74">
        <v>0</v>
      </c>
      <c r="CP80" s="74">
        <v>0</v>
      </c>
      <c r="CQ80" s="74">
        <v>0</v>
      </c>
      <c r="CR80" s="74">
        <v>0</v>
      </c>
      <c r="CS80" s="74">
        <v>0</v>
      </c>
      <c r="CT80" s="74">
        <v>0</v>
      </c>
      <c r="CU80" s="74">
        <v>0</v>
      </c>
      <c r="CV80" s="74">
        <v>0</v>
      </c>
      <c r="CW80" s="74">
        <v>0</v>
      </c>
      <c r="CX80" s="74">
        <v>0</v>
      </c>
      <c r="CY80" s="74">
        <v>0</v>
      </c>
      <c r="CZ80" s="74">
        <v>0</v>
      </c>
      <c r="DA80" s="74">
        <v>0</v>
      </c>
      <c r="DB80" s="74">
        <v>0</v>
      </c>
      <c r="DC80" s="74">
        <v>0</v>
      </c>
      <c r="DD80" s="74">
        <v>0</v>
      </c>
      <c r="DE80" s="74">
        <v>0</v>
      </c>
      <c r="DH80" s="72"/>
      <c r="DI80" s="72"/>
      <c r="DJ80" s="72"/>
      <c r="DK80" s="72"/>
      <c r="DL80" s="72"/>
      <c r="DM80" s="72"/>
      <c r="DN80" s="72"/>
      <c r="DO80" s="72"/>
      <c r="DP80" s="72"/>
      <c r="DQ80" s="72"/>
      <c r="DR80" s="72"/>
      <c r="DS80" s="72"/>
      <c r="DT80" s="72"/>
      <c r="DU80" s="72"/>
      <c r="DV80" s="72"/>
      <c r="DW80" s="72"/>
      <c r="DX80" s="72"/>
      <c r="DY80" s="72"/>
      <c r="DZ80" s="72"/>
      <c r="EA80" s="72"/>
      <c r="EB80" s="72"/>
      <c r="EC80" s="72"/>
      <c r="ED80" s="72"/>
      <c r="EE80" s="72"/>
      <c r="EF80" s="72"/>
      <c r="EG80" s="72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2"/>
      <c r="ES80" s="72"/>
      <c r="ET80" s="72"/>
      <c r="EU80" s="72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72"/>
      <c r="FG80" s="72"/>
      <c r="FH80" s="72"/>
      <c r="FI80" s="72"/>
      <c r="FJ80" s="72"/>
      <c r="FK80" s="72"/>
      <c r="FL80" s="72"/>
      <c r="FM80" s="72"/>
      <c r="FN80" s="72"/>
      <c r="FO80" s="72"/>
      <c r="FP80" s="72"/>
      <c r="FQ80" s="72"/>
      <c r="FR80" s="72"/>
      <c r="FS80" s="72"/>
      <c r="FT80" s="72"/>
      <c r="FU80" s="72"/>
    </row>
    <row r="81" spans="1:177" x14ac:dyDescent="0.25">
      <c r="A81" s="73" t="s">
        <v>70</v>
      </c>
      <c r="B81" s="74">
        <v>58</v>
      </c>
      <c r="C81" s="74">
        <v>7462</v>
      </c>
      <c r="D81" s="74">
        <v>51251</v>
      </c>
      <c r="E81" s="74">
        <v>2438</v>
      </c>
      <c r="F81" s="74">
        <v>70</v>
      </c>
      <c r="G81" s="74">
        <v>6697</v>
      </c>
      <c r="H81" s="74">
        <v>41149</v>
      </c>
      <c r="I81" s="74">
        <v>2114</v>
      </c>
      <c r="J81" s="74">
        <v>335</v>
      </c>
      <c r="K81" s="74">
        <v>59</v>
      </c>
      <c r="L81" s="74">
        <v>6987</v>
      </c>
      <c r="M81" s="74">
        <v>48520</v>
      </c>
      <c r="N81" s="74">
        <v>2362</v>
      </c>
      <c r="O81" s="74">
        <v>60</v>
      </c>
      <c r="P81" s="74">
        <v>6520</v>
      </c>
      <c r="Q81" s="74">
        <v>41324</v>
      </c>
      <c r="R81" s="74">
        <v>2194</v>
      </c>
      <c r="S81" s="74">
        <v>332</v>
      </c>
      <c r="T81" s="74">
        <v>89</v>
      </c>
      <c r="U81" s="74">
        <v>7492</v>
      </c>
      <c r="V81" s="74">
        <v>51577</v>
      </c>
      <c r="W81" s="74">
        <v>2508</v>
      </c>
      <c r="X81" s="74">
        <v>78</v>
      </c>
      <c r="Y81" s="74">
        <v>6996</v>
      </c>
      <c r="Z81" s="74">
        <v>44171</v>
      </c>
      <c r="AA81" s="74">
        <v>2350</v>
      </c>
      <c r="AB81" s="74">
        <v>332</v>
      </c>
      <c r="AC81" s="74">
        <v>86</v>
      </c>
      <c r="AD81" s="74">
        <v>7275</v>
      </c>
      <c r="AE81" s="74">
        <v>51059</v>
      </c>
      <c r="AF81" s="74">
        <v>2511</v>
      </c>
      <c r="AG81" s="74">
        <v>75</v>
      </c>
      <c r="AH81" s="74">
        <v>6830</v>
      </c>
      <c r="AI81" s="74">
        <v>43659</v>
      </c>
      <c r="AJ81" s="74">
        <v>2328</v>
      </c>
      <c r="AK81" s="74">
        <v>332</v>
      </c>
      <c r="AL81" s="74">
        <v>101</v>
      </c>
      <c r="AM81" s="74">
        <v>7300</v>
      </c>
      <c r="AN81" s="74">
        <v>51943</v>
      </c>
      <c r="AO81" s="74">
        <v>2557</v>
      </c>
      <c r="AP81" s="74">
        <v>74</v>
      </c>
      <c r="AQ81" s="74">
        <v>6986</v>
      </c>
      <c r="AR81" s="74">
        <v>44585</v>
      </c>
      <c r="AS81" s="74">
        <v>2466</v>
      </c>
      <c r="AT81" s="74">
        <v>332</v>
      </c>
      <c r="AU81" s="74">
        <v>0</v>
      </c>
      <c r="AV81" s="74">
        <v>0</v>
      </c>
      <c r="AW81" s="74">
        <v>0</v>
      </c>
      <c r="AX81" s="74">
        <v>0</v>
      </c>
      <c r="AY81" s="74">
        <v>0</v>
      </c>
      <c r="AZ81" s="74">
        <v>0</v>
      </c>
      <c r="BA81" s="74">
        <v>0</v>
      </c>
      <c r="BB81" s="74">
        <v>0</v>
      </c>
      <c r="BC81" s="74">
        <v>0</v>
      </c>
      <c r="BD81" s="74">
        <v>0</v>
      </c>
      <c r="BE81" s="74">
        <v>0</v>
      </c>
      <c r="BF81" s="74">
        <v>0</v>
      </c>
      <c r="BG81" s="74">
        <v>0</v>
      </c>
      <c r="BH81" s="74">
        <v>0</v>
      </c>
      <c r="BI81" s="74">
        <v>0</v>
      </c>
      <c r="BJ81" s="74">
        <v>0</v>
      </c>
      <c r="BK81" s="74">
        <v>0</v>
      </c>
      <c r="BL81" s="74">
        <v>0</v>
      </c>
      <c r="BM81" s="74">
        <v>0</v>
      </c>
      <c r="BN81" s="74">
        <v>0</v>
      </c>
      <c r="BO81" s="74">
        <v>0</v>
      </c>
      <c r="BP81" s="74">
        <v>0</v>
      </c>
      <c r="BQ81" s="74">
        <v>0</v>
      </c>
      <c r="BR81" s="74">
        <v>0</v>
      </c>
      <c r="BS81" s="74">
        <v>0</v>
      </c>
      <c r="BT81" s="74">
        <v>0</v>
      </c>
      <c r="BU81" s="74">
        <v>0</v>
      </c>
      <c r="BV81" s="74">
        <v>0</v>
      </c>
      <c r="BW81" s="74">
        <v>0</v>
      </c>
      <c r="BX81" s="74">
        <v>0</v>
      </c>
      <c r="BY81" s="74">
        <v>0</v>
      </c>
      <c r="BZ81" s="74">
        <v>0</v>
      </c>
      <c r="CA81" s="74">
        <v>0</v>
      </c>
      <c r="CB81" s="74">
        <v>0</v>
      </c>
      <c r="CC81" s="74">
        <v>0</v>
      </c>
      <c r="CD81" s="74">
        <v>0</v>
      </c>
      <c r="CE81" s="74">
        <v>0</v>
      </c>
      <c r="CF81" s="74">
        <v>0</v>
      </c>
      <c r="CG81" s="74">
        <v>0</v>
      </c>
      <c r="CH81" s="74">
        <v>0</v>
      </c>
      <c r="CI81" s="74">
        <v>0</v>
      </c>
      <c r="CJ81" s="74">
        <v>0</v>
      </c>
      <c r="CK81" s="74">
        <v>0</v>
      </c>
      <c r="CL81" s="74">
        <v>0</v>
      </c>
      <c r="CM81" s="74">
        <v>0</v>
      </c>
      <c r="CN81" s="74">
        <v>0</v>
      </c>
      <c r="CO81" s="74">
        <v>0</v>
      </c>
      <c r="CP81" s="74">
        <v>0</v>
      </c>
      <c r="CQ81" s="74">
        <v>0</v>
      </c>
      <c r="CR81" s="74">
        <v>0</v>
      </c>
      <c r="CS81" s="74">
        <v>0</v>
      </c>
      <c r="CT81" s="74">
        <v>0</v>
      </c>
      <c r="CU81" s="74">
        <v>0</v>
      </c>
      <c r="CV81" s="74">
        <v>0</v>
      </c>
      <c r="CW81" s="74">
        <v>0</v>
      </c>
      <c r="CX81" s="74">
        <v>0</v>
      </c>
      <c r="CY81" s="74">
        <v>0</v>
      </c>
      <c r="CZ81" s="74">
        <v>0</v>
      </c>
      <c r="DA81" s="74">
        <v>0</v>
      </c>
      <c r="DB81" s="74">
        <v>0</v>
      </c>
      <c r="DC81" s="74">
        <v>0</v>
      </c>
      <c r="DD81" s="74">
        <v>0</v>
      </c>
      <c r="DE81" s="74">
        <v>0</v>
      </c>
      <c r="DH81" s="72"/>
      <c r="DI81" s="72"/>
      <c r="DJ81" s="72"/>
      <c r="DK81" s="72"/>
      <c r="DL81" s="72"/>
      <c r="DM81" s="72"/>
      <c r="DN81" s="72"/>
      <c r="DO81" s="72"/>
      <c r="DP81" s="72"/>
      <c r="DQ81" s="72"/>
      <c r="DR81" s="72"/>
      <c r="DS81" s="72"/>
      <c r="DT81" s="72"/>
      <c r="DU81" s="72"/>
      <c r="DV81" s="72"/>
      <c r="DW81" s="72"/>
      <c r="DX81" s="72"/>
      <c r="DY81" s="72"/>
      <c r="DZ81" s="72"/>
      <c r="EA81" s="72"/>
      <c r="EB81" s="72"/>
      <c r="EC81" s="72"/>
      <c r="ED81" s="72"/>
      <c r="EE81" s="72"/>
      <c r="EF81" s="72"/>
      <c r="EG81" s="72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2"/>
      <c r="ES81" s="72"/>
      <c r="ET81" s="72"/>
      <c r="EU81" s="72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72"/>
      <c r="FG81" s="72"/>
      <c r="FH81" s="72"/>
      <c r="FI81" s="72"/>
      <c r="FJ81" s="72"/>
      <c r="FK81" s="72"/>
      <c r="FL81" s="72"/>
      <c r="FM81" s="72"/>
      <c r="FN81" s="72"/>
      <c r="FO81" s="72"/>
      <c r="FP81" s="72"/>
      <c r="FQ81" s="72"/>
      <c r="FR81" s="72"/>
      <c r="FS81" s="72"/>
      <c r="FT81" s="72"/>
      <c r="FU81" s="72"/>
    </row>
    <row r="82" spans="1:177" x14ac:dyDescent="0.25">
      <c r="A82" s="73" t="s">
        <v>71</v>
      </c>
      <c r="B82" s="74">
        <v>129</v>
      </c>
      <c r="C82" s="74">
        <v>9788</v>
      </c>
      <c r="D82" s="74">
        <v>54826</v>
      </c>
      <c r="E82" s="74">
        <v>3272</v>
      </c>
      <c r="F82" s="74">
        <v>114</v>
      </c>
      <c r="G82" s="74">
        <v>8122</v>
      </c>
      <c r="H82" s="74">
        <v>39781</v>
      </c>
      <c r="I82" s="74">
        <v>3205</v>
      </c>
      <c r="J82" s="74">
        <v>560</v>
      </c>
      <c r="K82" s="74">
        <v>140</v>
      </c>
      <c r="L82" s="74">
        <v>9232</v>
      </c>
      <c r="M82" s="74">
        <v>52145</v>
      </c>
      <c r="N82" s="74">
        <v>3103</v>
      </c>
      <c r="O82" s="74">
        <v>93</v>
      </c>
      <c r="P82" s="74">
        <v>7770</v>
      </c>
      <c r="Q82" s="74">
        <v>39826</v>
      </c>
      <c r="R82" s="74">
        <v>3150</v>
      </c>
      <c r="S82" s="74">
        <v>560</v>
      </c>
      <c r="T82" s="74">
        <v>154</v>
      </c>
      <c r="U82" s="74">
        <v>9432</v>
      </c>
      <c r="V82" s="74">
        <v>54439</v>
      </c>
      <c r="W82" s="74">
        <v>3297</v>
      </c>
      <c r="X82" s="74">
        <v>108</v>
      </c>
      <c r="Y82" s="74">
        <v>8053</v>
      </c>
      <c r="Z82" s="74">
        <v>41989</v>
      </c>
      <c r="AA82" s="74">
        <v>3293</v>
      </c>
      <c r="AB82" s="74">
        <v>561</v>
      </c>
      <c r="AC82" s="74">
        <v>158</v>
      </c>
      <c r="AD82" s="74">
        <v>9229</v>
      </c>
      <c r="AE82" s="74">
        <v>54341</v>
      </c>
      <c r="AF82" s="74">
        <v>3297</v>
      </c>
      <c r="AG82" s="74">
        <v>109</v>
      </c>
      <c r="AH82" s="74">
        <v>8054</v>
      </c>
      <c r="AI82" s="74">
        <v>42309</v>
      </c>
      <c r="AJ82" s="74">
        <v>3389</v>
      </c>
      <c r="AK82" s="74">
        <v>559</v>
      </c>
      <c r="AL82" s="74">
        <v>147</v>
      </c>
      <c r="AM82" s="74">
        <v>9434</v>
      </c>
      <c r="AN82" s="74">
        <v>55733</v>
      </c>
      <c r="AO82" s="74">
        <v>3310</v>
      </c>
      <c r="AP82" s="74">
        <v>114</v>
      </c>
      <c r="AQ82" s="74">
        <v>8267</v>
      </c>
      <c r="AR82" s="74">
        <v>42972</v>
      </c>
      <c r="AS82" s="74">
        <v>3401</v>
      </c>
      <c r="AT82" s="74">
        <v>561</v>
      </c>
      <c r="AU82" s="74">
        <v>0</v>
      </c>
      <c r="AV82" s="74">
        <v>0</v>
      </c>
      <c r="AW82" s="74">
        <v>0</v>
      </c>
      <c r="AX82" s="74">
        <v>0</v>
      </c>
      <c r="AY82" s="74">
        <v>0</v>
      </c>
      <c r="AZ82" s="74">
        <v>0</v>
      </c>
      <c r="BA82" s="74">
        <v>0</v>
      </c>
      <c r="BB82" s="74">
        <v>0</v>
      </c>
      <c r="BC82" s="74">
        <v>0</v>
      </c>
      <c r="BD82" s="74">
        <v>0</v>
      </c>
      <c r="BE82" s="74">
        <v>0</v>
      </c>
      <c r="BF82" s="74">
        <v>0</v>
      </c>
      <c r="BG82" s="74">
        <v>0</v>
      </c>
      <c r="BH82" s="74">
        <v>0</v>
      </c>
      <c r="BI82" s="74">
        <v>0</v>
      </c>
      <c r="BJ82" s="74">
        <v>0</v>
      </c>
      <c r="BK82" s="74">
        <v>0</v>
      </c>
      <c r="BL82" s="74">
        <v>0</v>
      </c>
      <c r="BM82" s="74">
        <v>0</v>
      </c>
      <c r="BN82" s="74">
        <v>0</v>
      </c>
      <c r="BO82" s="74">
        <v>0</v>
      </c>
      <c r="BP82" s="74">
        <v>0</v>
      </c>
      <c r="BQ82" s="74">
        <v>0</v>
      </c>
      <c r="BR82" s="74">
        <v>0</v>
      </c>
      <c r="BS82" s="74">
        <v>0</v>
      </c>
      <c r="BT82" s="74">
        <v>0</v>
      </c>
      <c r="BU82" s="74">
        <v>0</v>
      </c>
      <c r="BV82" s="74">
        <v>0</v>
      </c>
      <c r="BW82" s="74">
        <v>0</v>
      </c>
      <c r="BX82" s="74">
        <v>0</v>
      </c>
      <c r="BY82" s="74">
        <v>0</v>
      </c>
      <c r="BZ82" s="74">
        <v>0</v>
      </c>
      <c r="CA82" s="74">
        <v>0</v>
      </c>
      <c r="CB82" s="74">
        <v>0</v>
      </c>
      <c r="CC82" s="74">
        <v>0</v>
      </c>
      <c r="CD82" s="74">
        <v>0</v>
      </c>
      <c r="CE82" s="74">
        <v>0</v>
      </c>
      <c r="CF82" s="74">
        <v>0</v>
      </c>
      <c r="CG82" s="74">
        <v>0</v>
      </c>
      <c r="CH82" s="74">
        <v>0</v>
      </c>
      <c r="CI82" s="74">
        <v>0</v>
      </c>
      <c r="CJ82" s="74">
        <v>0</v>
      </c>
      <c r="CK82" s="74">
        <v>0</v>
      </c>
      <c r="CL82" s="74">
        <v>0</v>
      </c>
      <c r="CM82" s="74">
        <v>0</v>
      </c>
      <c r="CN82" s="74">
        <v>0</v>
      </c>
      <c r="CO82" s="74">
        <v>0</v>
      </c>
      <c r="CP82" s="74">
        <v>0</v>
      </c>
      <c r="CQ82" s="74">
        <v>0</v>
      </c>
      <c r="CR82" s="74">
        <v>0</v>
      </c>
      <c r="CS82" s="74">
        <v>0</v>
      </c>
      <c r="CT82" s="74">
        <v>0</v>
      </c>
      <c r="CU82" s="74">
        <v>0</v>
      </c>
      <c r="CV82" s="74">
        <v>0</v>
      </c>
      <c r="CW82" s="74">
        <v>0</v>
      </c>
      <c r="CX82" s="74">
        <v>0</v>
      </c>
      <c r="CY82" s="74">
        <v>0</v>
      </c>
      <c r="CZ82" s="74">
        <v>0</v>
      </c>
      <c r="DA82" s="74">
        <v>0</v>
      </c>
      <c r="DB82" s="74">
        <v>0</v>
      </c>
      <c r="DC82" s="74">
        <v>0</v>
      </c>
      <c r="DD82" s="74">
        <v>0</v>
      </c>
      <c r="DE82" s="74">
        <v>0</v>
      </c>
      <c r="DH82" s="72"/>
      <c r="DI82" s="72"/>
      <c r="DJ82" s="72"/>
      <c r="DK82" s="72"/>
      <c r="DL82" s="72"/>
      <c r="DM82" s="72"/>
      <c r="DN82" s="72"/>
      <c r="DO82" s="72"/>
      <c r="DP82" s="72"/>
      <c r="DQ82" s="72"/>
      <c r="DR82" s="72"/>
      <c r="DS82" s="72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2"/>
      <c r="EE82" s="72"/>
      <c r="EF82" s="72"/>
      <c r="EG82" s="72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2"/>
      <c r="ES82" s="72"/>
      <c r="ET82" s="72"/>
      <c r="EU82" s="72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2"/>
      <c r="FG82" s="72"/>
      <c r="FH82" s="72"/>
      <c r="FI82" s="72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2"/>
      <c r="FU82" s="72"/>
    </row>
    <row r="83" spans="1:177" x14ac:dyDescent="0.25">
      <c r="A83" s="73" t="s">
        <v>72</v>
      </c>
      <c r="B83" s="74">
        <v>35</v>
      </c>
      <c r="C83" s="74">
        <v>2246</v>
      </c>
      <c r="D83" s="74">
        <v>17399</v>
      </c>
      <c r="E83" s="74">
        <v>907</v>
      </c>
      <c r="F83" s="74">
        <v>27</v>
      </c>
      <c r="G83" s="74">
        <v>2296</v>
      </c>
      <c r="H83" s="74">
        <v>13847</v>
      </c>
      <c r="I83" s="74">
        <v>1009</v>
      </c>
      <c r="J83" s="74">
        <v>1</v>
      </c>
      <c r="K83" s="74">
        <v>36</v>
      </c>
      <c r="L83" s="74">
        <v>2115</v>
      </c>
      <c r="M83" s="74">
        <v>16615</v>
      </c>
      <c r="N83" s="74">
        <v>877</v>
      </c>
      <c r="O83" s="74">
        <v>31</v>
      </c>
      <c r="P83" s="74">
        <v>2197</v>
      </c>
      <c r="Q83" s="74">
        <v>13551</v>
      </c>
      <c r="R83" s="74">
        <v>1005</v>
      </c>
      <c r="S83" s="74">
        <v>0</v>
      </c>
      <c r="T83" s="74">
        <v>42</v>
      </c>
      <c r="U83" s="74">
        <v>2241</v>
      </c>
      <c r="V83" s="74">
        <v>18058</v>
      </c>
      <c r="W83" s="74">
        <v>966</v>
      </c>
      <c r="X83" s="74">
        <v>29</v>
      </c>
      <c r="Y83" s="74">
        <v>2357</v>
      </c>
      <c r="Z83" s="74">
        <v>15078</v>
      </c>
      <c r="AA83" s="74">
        <v>1130</v>
      </c>
      <c r="AB83" s="74">
        <v>0</v>
      </c>
      <c r="AC83" s="74">
        <v>37</v>
      </c>
      <c r="AD83" s="74">
        <v>2262</v>
      </c>
      <c r="AE83" s="74">
        <v>18505</v>
      </c>
      <c r="AF83" s="74">
        <v>951</v>
      </c>
      <c r="AG83" s="74">
        <v>27</v>
      </c>
      <c r="AH83" s="74">
        <v>2352</v>
      </c>
      <c r="AI83" s="74">
        <v>15451</v>
      </c>
      <c r="AJ83" s="74">
        <v>1179</v>
      </c>
      <c r="AK83" s="74">
        <v>1</v>
      </c>
      <c r="AL83" s="74">
        <v>31</v>
      </c>
      <c r="AM83" s="74">
        <v>2262</v>
      </c>
      <c r="AN83" s="74">
        <v>19375</v>
      </c>
      <c r="AO83" s="74">
        <v>944</v>
      </c>
      <c r="AP83" s="74">
        <v>17</v>
      </c>
      <c r="AQ83" s="74">
        <v>2374</v>
      </c>
      <c r="AR83" s="74">
        <v>15787</v>
      </c>
      <c r="AS83" s="74">
        <v>1179</v>
      </c>
      <c r="AT83" s="74">
        <v>1</v>
      </c>
      <c r="AU83" s="74">
        <v>0</v>
      </c>
      <c r="AV83" s="74">
        <v>0</v>
      </c>
      <c r="AW83" s="74">
        <v>0</v>
      </c>
      <c r="AX83" s="74">
        <v>0</v>
      </c>
      <c r="AY83" s="74">
        <v>0</v>
      </c>
      <c r="AZ83" s="74">
        <v>0</v>
      </c>
      <c r="BA83" s="74">
        <v>0</v>
      </c>
      <c r="BB83" s="74">
        <v>0</v>
      </c>
      <c r="BC83" s="74">
        <v>0</v>
      </c>
      <c r="BD83" s="74">
        <v>0</v>
      </c>
      <c r="BE83" s="74">
        <v>0</v>
      </c>
      <c r="BF83" s="74">
        <v>0</v>
      </c>
      <c r="BG83" s="74">
        <v>0</v>
      </c>
      <c r="BH83" s="74">
        <v>0</v>
      </c>
      <c r="BI83" s="74">
        <v>0</v>
      </c>
      <c r="BJ83" s="74">
        <v>0</v>
      </c>
      <c r="BK83" s="74">
        <v>0</v>
      </c>
      <c r="BL83" s="74">
        <v>0</v>
      </c>
      <c r="BM83" s="74">
        <v>0</v>
      </c>
      <c r="BN83" s="74">
        <v>0</v>
      </c>
      <c r="BO83" s="74">
        <v>0</v>
      </c>
      <c r="BP83" s="74">
        <v>0</v>
      </c>
      <c r="BQ83" s="74">
        <v>0</v>
      </c>
      <c r="BR83" s="74">
        <v>0</v>
      </c>
      <c r="BS83" s="74">
        <v>0</v>
      </c>
      <c r="BT83" s="74">
        <v>0</v>
      </c>
      <c r="BU83" s="74">
        <v>0</v>
      </c>
      <c r="BV83" s="74">
        <v>0</v>
      </c>
      <c r="BW83" s="74">
        <v>0</v>
      </c>
      <c r="BX83" s="74">
        <v>0</v>
      </c>
      <c r="BY83" s="74">
        <v>0</v>
      </c>
      <c r="BZ83" s="74">
        <v>0</v>
      </c>
      <c r="CA83" s="74">
        <v>0</v>
      </c>
      <c r="CB83" s="74">
        <v>0</v>
      </c>
      <c r="CC83" s="74">
        <v>0</v>
      </c>
      <c r="CD83" s="74">
        <v>0</v>
      </c>
      <c r="CE83" s="74">
        <v>0</v>
      </c>
      <c r="CF83" s="74">
        <v>0</v>
      </c>
      <c r="CG83" s="74">
        <v>0</v>
      </c>
      <c r="CH83" s="74">
        <v>0</v>
      </c>
      <c r="CI83" s="74">
        <v>0</v>
      </c>
      <c r="CJ83" s="74">
        <v>0</v>
      </c>
      <c r="CK83" s="74">
        <v>0</v>
      </c>
      <c r="CL83" s="74">
        <v>0</v>
      </c>
      <c r="CM83" s="74">
        <v>0</v>
      </c>
      <c r="CN83" s="74">
        <v>0</v>
      </c>
      <c r="CO83" s="74">
        <v>0</v>
      </c>
      <c r="CP83" s="74">
        <v>0</v>
      </c>
      <c r="CQ83" s="74">
        <v>0</v>
      </c>
      <c r="CR83" s="74">
        <v>0</v>
      </c>
      <c r="CS83" s="74">
        <v>0</v>
      </c>
      <c r="CT83" s="74">
        <v>0</v>
      </c>
      <c r="CU83" s="74">
        <v>0</v>
      </c>
      <c r="CV83" s="74">
        <v>0</v>
      </c>
      <c r="CW83" s="74">
        <v>0</v>
      </c>
      <c r="CX83" s="74">
        <v>0</v>
      </c>
      <c r="CY83" s="74">
        <v>0</v>
      </c>
      <c r="CZ83" s="74">
        <v>0</v>
      </c>
      <c r="DA83" s="74">
        <v>0</v>
      </c>
      <c r="DB83" s="74">
        <v>0</v>
      </c>
      <c r="DC83" s="74">
        <v>0</v>
      </c>
      <c r="DD83" s="74">
        <v>0</v>
      </c>
      <c r="DE83" s="74">
        <v>0</v>
      </c>
      <c r="DH83" s="72"/>
      <c r="DI83" s="72"/>
      <c r="DJ83" s="72"/>
      <c r="DK83" s="72"/>
      <c r="DL83" s="72"/>
      <c r="DM83" s="72"/>
      <c r="DN83" s="72"/>
      <c r="DO83" s="72"/>
      <c r="DP83" s="72"/>
      <c r="DQ83" s="72"/>
      <c r="DR83" s="72"/>
      <c r="DS83" s="72"/>
      <c r="DT83" s="72"/>
      <c r="DU83" s="72"/>
      <c r="DV83" s="72"/>
      <c r="DW83" s="72"/>
      <c r="DX83" s="72"/>
      <c r="DY83" s="72"/>
      <c r="DZ83" s="72"/>
      <c r="EA83" s="72"/>
      <c r="EB83" s="72"/>
      <c r="EC83" s="72"/>
      <c r="ED83" s="72"/>
      <c r="EE83" s="72"/>
      <c r="EF83" s="72"/>
      <c r="EG83" s="72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2"/>
      <c r="ES83" s="72"/>
      <c r="ET83" s="72"/>
      <c r="EU83" s="72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2"/>
      <c r="FG83" s="72"/>
      <c r="FH83" s="72"/>
      <c r="FI83" s="72"/>
      <c r="FJ83" s="72"/>
      <c r="FK83" s="72"/>
      <c r="FL83" s="72"/>
      <c r="FM83" s="72"/>
      <c r="FN83" s="72"/>
      <c r="FO83" s="72"/>
      <c r="FP83" s="72"/>
      <c r="FQ83" s="72"/>
      <c r="FR83" s="72"/>
      <c r="FS83" s="72"/>
      <c r="FT83" s="72"/>
      <c r="FU83" s="72"/>
    </row>
    <row r="84" spans="1:177" x14ac:dyDescent="0.25">
      <c r="A84" s="73" t="s">
        <v>73</v>
      </c>
      <c r="B84" s="74">
        <v>29</v>
      </c>
      <c r="C84" s="74">
        <v>3911</v>
      </c>
      <c r="D84" s="74">
        <v>23400</v>
      </c>
      <c r="E84" s="74">
        <v>1146</v>
      </c>
      <c r="F84" s="74">
        <v>20</v>
      </c>
      <c r="G84" s="74">
        <v>3615</v>
      </c>
      <c r="H84" s="74">
        <v>17567</v>
      </c>
      <c r="I84" s="74">
        <v>947</v>
      </c>
      <c r="J84" s="74">
        <v>2</v>
      </c>
      <c r="K84" s="74">
        <v>31</v>
      </c>
      <c r="L84" s="74">
        <v>3612</v>
      </c>
      <c r="M84" s="74">
        <v>22249</v>
      </c>
      <c r="N84" s="74">
        <v>1112</v>
      </c>
      <c r="O84" s="74">
        <v>24</v>
      </c>
      <c r="P84" s="74">
        <v>3392</v>
      </c>
      <c r="Q84" s="74">
        <v>17388</v>
      </c>
      <c r="R84" s="74">
        <v>949</v>
      </c>
      <c r="S84" s="74">
        <v>1</v>
      </c>
      <c r="T84" s="74">
        <v>47</v>
      </c>
      <c r="U84" s="74">
        <v>3717</v>
      </c>
      <c r="V84" s="74">
        <v>23105</v>
      </c>
      <c r="W84" s="74">
        <v>1169</v>
      </c>
      <c r="X84" s="74">
        <v>27</v>
      </c>
      <c r="Y84" s="74">
        <v>3553</v>
      </c>
      <c r="Z84" s="74">
        <v>18317</v>
      </c>
      <c r="AA84" s="74">
        <v>990</v>
      </c>
      <c r="AB84" s="74">
        <v>0</v>
      </c>
      <c r="AC84" s="74">
        <v>51</v>
      </c>
      <c r="AD84" s="74">
        <v>3629</v>
      </c>
      <c r="AE84" s="74">
        <v>23306</v>
      </c>
      <c r="AF84" s="74">
        <v>1184</v>
      </c>
      <c r="AG84" s="74">
        <v>30</v>
      </c>
      <c r="AH84" s="74">
        <v>3547</v>
      </c>
      <c r="AI84" s="74">
        <v>18681</v>
      </c>
      <c r="AJ84" s="74">
        <v>1015</v>
      </c>
      <c r="AK84" s="74">
        <v>0</v>
      </c>
      <c r="AL84" s="74">
        <v>69</v>
      </c>
      <c r="AM84" s="74">
        <v>3855</v>
      </c>
      <c r="AN84" s="74">
        <v>24359</v>
      </c>
      <c r="AO84" s="74">
        <v>1239</v>
      </c>
      <c r="AP84" s="74">
        <v>42</v>
      </c>
      <c r="AQ84" s="74">
        <v>3848</v>
      </c>
      <c r="AR84" s="74">
        <v>19895</v>
      </c>
      <c r="AS84" s="74">
        <v>1132</v>
      </c>
      <c r="AT84" s="74">
        <v>1</v>
      </c>
      <c r="AU84" s="74">
        <v>0</v>
      </c>
      <c r="AV84" s="74">
        <v>0</v>
      </c>
      <c r="AW84" s="74">
        <v>0</v>
      </c>
      <c r="AX84" s="74">
        <v>0</v>
      </c>
      <c r="AY84" s="74">
        <v>0</v>
      </c>
      <c r="AZ84" s="74">
        <v>0</v>
      </c>
      <c r="BA84" s="74">
        <v>0</v>
      </c>
      <c r="BB84" s="74">
        <v>0</v>
      </c>
      <c r="BC84" s="74">
        <v>0</v>
      </c>
      <c r="BD84" s="74">
        <v>0</v>
      </c>
      <c r="BE84" s="74">
        <v>0</v>
      </c>
      <c r="BF84" s="74">
        <v>0</v>
      </c>
      <c r="BG84" s="74">
        <v>0</v>
      </c>
      <c r="BH84" s="74">
        <v>0</v>
      </c>
      <c r="BI84" s="74">
        <v>0</v>
      </c>
      <c r="BJ84" s="74">
        <v>0</v>
      </c>
      <c r="BK84" s="74">
        <v>0</v>
      </c>
      <c r="BL84" s="74">
        <v>0</v>
      </c>
      <c r="BM84" s="74">
        <v>0</v>
      </c>
      <c r="BN84" s="74">
        <v>0</v>
      </c>
      <c r="BO84" s="74">
        <v>0</v>
      </c>
      <c r="BP84" s="74">
        <v>0</v>
      </c>
      <c r="BQ84" s="74">
        <v>0</v>
      </c>
      <c r="BR84" s="74">
        <v>0</v>
      </c>
      <c r="BS84" s="74">
        <v>0</v>
      </c>
      <c r="BT84" s="74">
        <v>0</v>
      </c>
      <c r="BU84" s="74">
        <v>0</v>
      </c>
      <c r="BV84" s="74">
        <v>0</v>
      </c>
      <c r="BW84" s="74">
        <v>0</v>
      </c>
      <c r="BX84" s="74">
        <v>0</v>
      </c>
      <c r="BY84" s="74">
        <v>0</v>
      </c>
      <c r="BZ84" s="74">
        <v>0</v>
      </c>
      <c r="CA84" s="74">
        <v>0</v>
      </c>
      <c r="CB84" s="74">
        <v>0</v>
      </c>
      <c r="CC84" s="74">
        <v>0</v>
      </c>
      <c r="CD84" s="74">
        <v>0</v>
      </c>
      <c r="CE84" s="74">
        <v>0</v>
      </c>
      <c r="CF84" s="74">
        <v>0</v>
      </c>
      <c r="CG84" s="74">
        <v>0</v>
      </c>
      <c r="CH84" s="74">
        <v>0</v>
      </c>
      <c r="CI84" s="74">
        <v>0</v>
      </c>
      <c r="CJ84" s="74">
        <v>0</v>
      </c>
      <c r="CK84" s="74">
        <v>0</v>
      </c>
      <c r="CL84" s="74">
        <v>0</v>
      </c>
      <c r="CM84" s="74">
        <v>0</v>
      </c>
      <c r="CN84" s="74">
        <v>0</v>
      </c>
      <c r="CO84" s="74">
        <v>0</v>
      </c>
      <c r="CP84" s="74">
        <v>0</v>
      </c>
      <c r="CQ84" s="74">
        <v>0</v>
      </c>
      <c r="CR84" s="74">
        <v>0</v>
      </c>
      <c r="CS84" s="74">
        <v>0</v>
      </c>
      <c r="CT84" s="74">
        <v>0</v>
      </c>
      <c r="CU84" s="74">
        <v>0</v>
      </c>
      <c r="CV84" s="74">
        <v>0</v>
      </c>
      <c r="CW84" s="74">
        <v>0</v>
      </c>
      <c r="CX84" s="74">
        <v>0</v>
      </c>
      <c r="CY84" s="74">
        <v>0</v>
      </c>
      <c r="CZ84" s="74">
        <v>0</v>
      </c>
      <c r="DA84" s="74">
        <v>0</v>
      </c>
      <c r="DB84" s="74">
        <v>0</v>
      </c>
      <c r="DC84" s="74">
        <v>0</v>
      </c>
      <c r="DD84" s="74">
        <v>0</v>
      </c>
      <c r="DE84" s="74">
        <v>0</v>
      </c>
      <c r="DH84" s="72"/>
      <c r="DI84" s="72"/>
      <c r="DJ84" s="72"/>
      <c r="DK84" s="72"/>
      <c r="DL84" s="72"/>
      <c r="DM84" s="72"/>
      <c r="DN84" s="72"/>
      <c r="DO84" s="72"/>
      <c r="DP84" s="72"/>
      <c r="DQ84" s="72"/>
      <c r="DR84" s="72"/>
      <c r="DS84" s="72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2"/>
      <c r="EE84" s="72"/>
      <c r="EF84" s="72"/>
      <c r="EG84" s="72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2"/>
      <c r="ES84" s="72"/>
      <c r="ET84" s="72"/>
      <c r="EU84" s="72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2"/>
      <c r="FG84" s="72"/>
      <c r="FH84" s="72"/>
      <c r="FI84" s="72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2"/>
      <c r="FU84" s="72"/>
    </row>
    <row r="85" spans="1:177" x14ac:dyDescent="0.25">
      <c r="A85" s="73" t="s">
        <v>74</v>
      </c>
      <c r="B85" s="74">
        <v>37</v>
      </c>
      <c r="C85" s="74">
        <v>5924</v>
      </c>
      <c r="D85" s="74">
        <v>41137</v>
      </c>
      <c r="E85" s="74">
        <v>1896</v>
      </c>
      <c r="F85" s="74">
        <v>18</v>
      </c>
      <c r="G85" s="74">
        <v>6213</v>
      </c>
      <c r="H85" s="74">
        <v>32489</v>
      </c>
      <c r="I85" s="74">
        <v>2059</v>
      </c>
      <c r="J85" s="74">
        <v>4</v>
      </c>
      <c r="K85" s="74">
        <v>29</v>
      </c>
      <c r="L85" s="74">
        <v>5462</v>
      </c>
      <c r="M85" s="74">
        <v>38303</v>
      </c>
      <c r="N85" s="74">
        <v>1781</v>
      </c>
      <c r="O85" s="74">
        <v>21</v>
      </c>
      <c r="P85" s="74">
        <v>5831</v>
      </c>
      <c r="Q85" s="74">
        <v>30939</v>
      </c>
      <c r="R85" s="74">
        <v>1931</v>
      </c>
      <c r="S85" s="74">
        <v>0</v>
      </c>
      <c r="T85" s="74">
        <v>36</v>
      </c>
      <c r="U85" s="74">
        <v>5600</v>
      </c>
      <c r="V85" s="74">
        <v>39919</v>
      </c>
      <c r="W85" s="74">
        <v>1808</v>
      </c>
      <c r="X85" s="74">
        <v>30</v>
      </c>
      <c r="Y85" s="74">
        <v>5955</v>
      </c>
      <c r="Z85" s="74">
        <v>32709</v>
      </c>
      <c r="AA85" s="74">
        <v>2058</v>
      </c>
      <c r="AB85" s="74">
        <v>0</v>
      </c>
      <c r="AC85" s="74">
        <v>44</v>
      </c>
      <c r="AD85" s="74">
        <v>5553</v>
      </c>
      <c r="AE85" s="74">
        <v>40628</v>
      </c>
      <c r="AF85" s="74">
        <v>1852</v>
      </c>
      <c r="AG85" s="74">
        <v>53</v>
      </c>
      <c r="AH85" s="74">
        <v>6049</v>
      </c>
      <c r="AI85" s="74">
        <v>33320</v>
      </c>
      <c r="AJ85" s="74">
        <v>2071</v>
      </c>
      <c r="AK85" s="74">
        <v>0</v>
      </c>
      <c r="AL85" s="74">
        <v>76</v>
      </c>
      <c r="AM85" s="74">
        <v>5845</v>
      </c>
      <c r="AN85" s="74">
        <v>43552</v>
      </c>
      <c r="AO85" s="74">
        <v>2035</v>
      </c>
      <c r="AP85" s="74">
        <v>55</v>
      </c>
      <c r="AQ85" s="74">
        <v>6373</v>
      </c>
      <c r="AR85" s="74">
        <v>36326</v>
      </c>
      <c r="AS85" s="74">
        <v>2285</v>
      </c>
      <c r="AT85" s="74">
        <v>0</v>
      </c>
      <c r="AU85" s="74">
        <v>0</v>
      </c>
      <c r="AV85" s="74">
        <v>0</v>
      </c>
      <c r="AW85" s="74">
        <v>0</v>
      </c>
      <c r="AX85" s="74">
        <v>0</v>
      </c>
      <c r="AY85" s="74">
        <v>0</v>
      </c>
      <c r="AZ85" s="74">
        <v>0</v>
      </c>
      <c r="BA85" s="74">
        <v>0</v>
      </c>
      <c r="BB85" s="74">
        <v>0</v>
      </c>
      <c r="BC85" s="74">
        <v>0</v>
      </c>
      <c r="BD85" s="74">
        <v>0</v>
      </c>
      <c r="BE85" s="74">
        <v>0</v>
      </c>
      <c r="BF85" s="74">
        <v>0</v>
      </c>
      <c r="BG85" s="74">
        <v>0</v>
      </c>
      <c r="BH85" s="74">
        <v>0</v>
      </c>
      <c r="BI85" s="74">
        <v>0</v>
      </c>
      <c r="BJ85" s="74">
        <v>0</v>
      </c>
      <c r="BK85" s="74">
        <v>0</v>
      </c>
      <c r="BL85" s="74">
        <v>0</v>
      </c>
      <c r="BM85" s="74">
        <v>0</v>
      </c>
      <c r="BN85" s="74">
        <v>0</v>
      </c>
      <c r="BO85" s="74">
        <v>0</v>
      </c>
      <c r="BP85" s="74">
        <v>0</v>
      </c>
      <c r="BQ85" s="74">
        <v>0</v>
      </c>
      <c r="BR85" s="74">
        <v>0</v>
      </c>
      <c r="BS85" s="74">
        <v>0</v>
      </c>
      <c r="BT85" s="74">
        <v>0</v>
      </c>
      <c r="BU85" s="74">
        <v>0</v>
      </c>
      <c r="BV85" s="74">
        <v>0</v>
      </c>
      <c r="BW85" s="74">
        <v>0</v>
      </c>
      <c r="BX85" s="74">
        <v>0</v>
      </c>
      <c r="BY85" s="74">
        <v>0</v>
      </c>
      <c r="BZ85" s="74">
        <v>0</v>
      </c>
      <c r="CA85" s="74">
        <v>0</v>
      </c>
      <c r="CB85" s="74">
        <v>0</v>
      </c>
      <c r="CC85" s="74">
        <v>0</v>
      </c>
      <c r="CD85" s="74">
        <v>0</v>
      </c>
      <c r="CE85" s="74">
        <v>0</v>
      </c>
      <c r="CF85" s="74">
        <v>0</v>
      </c>
      <c r="CG85" s="74">
        <v>0</v>
      </c>
      <c r="CH85" s="74">
        <v>0</v>
      </c>
      <c r="CI85" s="74">
        <v>0</v>
      </c>
      <c r="CJ85" s="74">
        <v>0</v>
      </c>
      <c r="CK85" s="74">
        <v>0</v>
      </c>
      <c r="CL85" s="74">
        <v>0</v>
      </c>
      <c r="CM85" s="74">
        <v>0</v>
      </c>
      <c r="CN85" s="74">
        <v>0</v>
      </c>
      <c r="CO85" s="74">
        <v>0</v>
      </c>
      <c r="CP85" s="74">
        <v>0</v>
      </c>
      <c r="CQ85" s="74">
        <v>0</v>
      </c>
      <c r="CR85" s="74">
        <v>0</v>
      </c>
      <c r="CS85" s="74">
        <v>0</v>
      </c>
      <c r="CT85" s="74">
        <v>0</v>
      </c>
      <c r="CU85" s="74">
        <v>0</v>
      </c>
      <c r="CV85" s="74">
        <v>0</v>
      </c>
      <c r="CW85" s="74">
        <v>0</v>
      </c>
      <c r="CX85" s="74">
        <v>0</v>
      </c>
      <c r="CY85" s="74">
        <v>0</v>
      </c>
      <c r="CZ85" s="74">
        <v>0</v>
      </c>
      <c r="DA85" s="74">
        <v>0</v>
      </c>
      <c r="DB85" s="74">
        <v>0</v>
      </c>
      <c r="DC85" s="74">
        <v>0</v>
      </c>
      <c r="DD85" s="74">
        <v>0</v>
      </c>
      <c r="DE85" s="74">
        <v>0</v>
      </c>
      <c r="DH85" s="72"/>
      <c r="DI85" s="72"/>
      <c r="DJ85" s="72"/>
      <c r="DK85" s="72"/>
      <c r="DL85" s="72"/>
      <c r="DM85" s="72"/>
      <c r="DN85" s="72"/>
      <c r="DO85" s="72"/>
      <c r="DP85" s="72"/>
      <c r="DQ85" s="72"/>
      <c r="DR85" s="72"/>
      <c r="DS85" s="72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2"/>
      <c r="EE85" s="72"/>
      <c r="EF85" s="72"/>
      <c r="EG85" s="72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2"/>
      <c r="ES85" s="72"/>
      <c r="ET85" s="72"/>
      <c r="EU85" s="72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72"/>
      <c r="FG85" s="72"/>
      <c r="FH85" s="72"/>
      <c r="FI85" s="72"/>
      <c r="FJ85" s="72"/>
      <c r="FK85" s="72"/>
      <c r="FL85" s="72"/>
      <c r="FM85" s="72"/>
      <c r="FN85" s="72"/>
      <c r="FO85" s="72"/>
      <c r="FP85" s="72"/>
      <c r="FQ85" s="72"/>
      <c r="FR85" s="72"/>
      <c r="FS85" s="72"/>
      <c r="FT85" s="72"/>
      <c r="FU85" s="72"/>
    </row>
    <row r="86" spans="1:177" x14ac:dyDescent="0.25">
      <c r="A86" s="73" t="s">
        <v>75</v>
      </c>
      <c r="B86" s="74">
        <v>30</v>
      </c>
      <c r="C86" s="74">
        <v>2549</v>
      </c>
      <c r="D86" s="74">
        <v>17935</v>
      </c>
      <c r="E86" s="74">
        <v>908</v>
      </c>
      <c r="F86" s="74">
        <v>35</v>
      </c>
      <c r="G86" s="74">
        <v>2716</v>
      </c>
      <c r="H86" s="74">
        <v>14949</v>
      </c>
      <c r="I86" s="74">
        <v>989</v>
      </c>
      <c r="J86" s="74">
        <v>6</v>
      </c>
      <c r="K86" s="74">
        <v>34</v>
      </c>
      <c r="L86" s="74">
        <v>2454</v>
      </c>
      <c r="M86" s="74">
        <v>17092</v>
      </c>
      <c r="N86" s="74">
        <v>895</v>
      </c>
      <c r="O86" s="74">
        <v>32</v>
      </c>
      <c r="P86" s="74">
        <v>2625</v>
      </c>
      <c r="Q86" s="74">
        <v>14696</v>
      </c>
      <c r="R86" s="74">
        <v>1003</v>
      </c>
      <c r="S86" s="74">
        <v>7</v>
      </c>
      <c r="T86" s="74">
        <v>36</v>
      </c>
      <c r="U86" s="74">
        <v>2502</v>
      </c>
      <c r="V86" s="74">
        <v>17722</v>
      </c>
      <c r="W86" s="74">
        <v>969</v>
      </c>
      <c r="X86" s="74">
        <v>47</v>
      </c>
      <c r="Y86" s="74">
        <v>2741</v>
      </c>
      <c r="Z86" s="74">
        <v>15579</v>
      </c>
      <c r="AA86" s="74">
        <v>1153</v>
      </c>
      <c r="AB86" s="74">
        <v>6</v>
      </c>
      <c r="AC86" s="74">
        <v>22</v>
      </c>
      <c r="AD86" s="74">
        <v>2494</v>
      </c>
      <c r="AE86" s="74">
        <v>17715</v>
      </c>
      <c r="AF86" s="74">
        <v>945</v>
      </c>
      <c r="AG86" s="74">
        <v>36</v>
      </c>
      <c r="AH86" s="74">
        <v>2716</v>
      </c>
      <c r="AI86" s="74">
        <v>15391</v>
      </c>
      <c r="AJ86" s="74">
        <v>1137</v>
      </c>
      <c r="AK86" s="74">
        <v>6</v>
      </c>
      <c r="AL86" s="74">
        <v>13</v>
      </c>
      <c r="AM86" s="74">
        <v>2510</v>
      </c>
      <c r="AN86" s="74">
        <v>18790</v>
      </c>
      <c r="AO86" s="74">
        <v>955</v>
      </c>
      <c r="AP86" s="74">
        <v>18</v>
      </c>
      <c r="AQ86" s="74">
        <v>2759</v>
      </c>
      <c r="AR86" s="74">
        <v>16199</v>
      </c>
      <c r="AS86" s="74">
        <v>1113</v>
      </c>
      <c r="AT86" s="74">
        <v>6</v>
      </c>
      <c r="AU86" s="74">
        <v>0</v>
      </c>
      <c r="AV86" s="74">
        <v>0</v>
      </c>
      <c r="AW86" s="74">
        <v>0</v>
      </c>
      <c r="AX86" s="74">
        <v>0</v>
      </c>
      <c r="AY86" s="74">
        <v>0</v>
      </c>
      <c r="AZ86" s="74">
        <v>0</v>
      </c>
      <c r="BA86" s="74">
        <v>0</v>
      </c>
      <c r="BB86" s="74">
        <v>0</v>
      </c>
      <c r="BC86" s="74">
        <v>0</v>
      </c>
      <c r="BD86" s="74">
        <v>0</v>
      </c>
      <c r="BE86" s="74">
        <v>0</v>
      </c>
      <c r="BF86" s="74">
        <v>0</v>
      </c>
      <c r="BG86" s="74">
        <v>0</v>
      </c>
      <c r="BH86" s="74">
        <v>0</v>
      </c>
      <c r="BI86" s="74">
        <v>0</v>
      </c>
      <c r="BJ86" s="74">
        <v>0</v>
      </c>
      <c r="BK86" s="74">
        <v>0</v>
      </c>
      <c r="BL86" s="74">
        <v>0</v>
      </c>
      <c r="BM86" s="74">
        <v>0</v>
      </c>
      <c r="BN86" s="74">
        <v>0</v>
      </c>
      <c r="BO86" s="74">
        <v>0</v>
      </c>
      <c r="BP86" s="74">
        <v>0</v>
      </c>
      <c r="BQ86" s="74">
        <v>0</v>
      </c>
      <c r="BR86" s="74">
        <v>0</v>
      </c>
      <c r="BS86" s="74">
        <v>0</v>
      </c>
      <c r="BT86" s="74">
        <v>0</v>
      </c>
      <c r="BU86" s="74">
        <v>0</v>
      </c>
      <c r="BV86" s="74">
        <v>0</v>
      </c>
      <c r="BW86" s="74">
        <v>0</v>
      </c>
      <c r="BX86" s="74">
        <v>0</v>
      </c>
      <c r="BY86" s="74">
        <v>0</v>
      </c>
      <c r="BZ86" s="74">
        <v>0</v>
      </c>
      <c r="CA86" s="74">
        <v>0</v>
      </c>
      <c r="CB86" s="74">
        <v>0</v>
      </c>
      <c r="CC86" s="74">
        <v>0</v>
      </c>
      <c r="CD86" s="74">
        <v>0</v>
      </c>
      <c r="CE86" s="74">
        <v>0</v>
      </c>
      <c r="CF86" s="74">
        <v>0</v>
      </c>
      <c r="CG86" s="74">
        <v>0</v>
      </c>
      <c r="CH86" s="74">
        <v>0</v>
      </c>
      <c r="CI86" s="74">
        <v>0</v>
      </c>
      <c r="CJ86" s="74">
        <v>0</v>
      </c>
      <c r="CK86" s="74">
        <v>0</v>
      </c>
      <c r="CL86" s="74">
        <v>0</v>
      </c>
      <c r="CM86" s="74">
        <v>0</v>
      </c>
      <c r="CN86" s="74">
        <v>0</v>
      </c>
      <c r="CO86" s="74">
        <v>0</v>
      </c>
      <c r="CP86" s="74">
        <v>0</v>
      </c>
      <c r="CQ86" s="74">
        <v>0</v>
      </c>
      <c r="CR86" s="74">
        <v>0</v>
      </c>
      <c r="CS86" s="74">
        <v>0</v>
      </c>
      <c r="CT86" s="74">
        <v>0</v>
      </c>
      <c r="CU86" s="74">
        <v>0</v>
      </c>
      <c r="CV86" s="74">
        <v>0</v>
      </c>
      <c r="CW86" s="74">
        <v>0</v>
      </c>
      <c r="CX86" s="74">
        <v>0</v>
      </c>
      <c r="CY86" s="74">
        <v>0</v>
      </c>
      <c r="CZ86" s="74">
        <v>0</v>
      </c>
      <c r="DA86" s="74">
        <v>0</v>
      </c>
      <c r="DB86" s="74">
        <v>0</v>
      </c>
      <c r="DC86" s="74">
        <v>0</v>
      </c>
      <c r="DD86" s="74">
        <v>0</v>
      </c>
      <c r="DE86" s="74">
        <v>0</v>
      </c>
      <c r="DH86" s="72"/>
      <c r="DI86" s="72"/>
      <c r="DJ86" s="72"/>
      <c r="DK86" s="72"/>
      <c r="DL86" s="72"/>
      <c r="DM86" s="72"/>
      <c r="DN86" s="72"/>
      <c r="DO86" s="72"/>
      <c r="DP86" s="72"/>
      <c r="DQ86" s="72"/>
      <c r="DR86" s="72"/>
      <c r="DS86" s="72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2"/>
      <c r="EE86" s="72"/>
      <c r="EF86" s="72"/>
      <c r="EG86" s="72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2"/>
      <c r="ES86" s="72"/>
      <c r="ET86" s="72"/>
      <c r="EU86" s="72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2"/>
      <c r="FG86" s="72"/>
      <c r="FH86" s="72"/>
      <c r="FI86" s="72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2"/>
      <c r="FU86" s="72"/>
    </row>
    <row r="87" spans="1:177" x14ac:dyDescent="0.25">
      <c r="A87" s="73" t="s">
        <v>76</v>
      </c>
      <c r="B87" s="74">
        <v>9</v>
      </c>
      <c r="C87" s="74">
        <v>1066</v>
      </c>
      <c r="D87" s="74">
        <v>6177</v>
      </c>
      <c r="E87" s="74">
        <v>326</v>
      </c>
      <c r="F87" s="74">
        <v>6</v>
      </c>
      <c r="G87" s="74">
        <v>788</v>
      </c>
      <c r="H87" s="74">
        <v>4173</v>
      </c>
      <c r="I87" s="74">
        <v>248</v>
      </c>
      <c r="J87" s="74">
        <v>0</v>
      </c>
      <c r="K87" s="74">
        <v>13</v>
      </c>
      <c r="L87" s="74">
        <v>965</v>
      </c>
      <c r="M87" s="74">
        <v>5789</v>
      </c>
      <c r="N87" s="74">
        <v>298</v>
      </c>
      <c r="O87" s="74">
        <v>7</v>
      </c>
      <c r="P87" s="74">
        <v>781</v>
      </c>
      <c r="Q87" s="74">
        <v>4256</v>
      </c>
      <c r="R87" s="74">
        <v>243</v>
      </c>
      <c r="S87" s="74">
        <v>0</v>
      </c>
      <c r="T87" s="74">
        <v>20</v>
      </c>
      <c r="U87" s="74">
        <v>1060</v>
      </c>
      <c r="V87" s="74">
        <v>6111</v>
      </c>
      <c r="W87" s="74">
        <v>329</v>
      </c>
      <c r="X87" s="74">
        <v>7</v>
      </c>
      <c r="Y87" s="74">
        <v>881</v>
      </c>
      <c r="Z87" s="74">
        <v>4618</v>
      </c>
      <c r="AA87" s="74">
        <v>273</v>
      </c>
      <c r="AB87" s="74">
        <v>0</v>
      </c>
      <c r="AC87" s="74">
        <v>14</v>
      </c>
      <c r="AD87" s="74">
        <v>1061</v>
      </c>
      <c r="AE87" s="74">
        <v>6184</v>
      </c>
      <c r="AF87" s="74">
        <v>342</v>
      </c>
      <c r="AG87" s="74">
        <v>18</v>
      </c>
      <c r="AH87" s="74">
        <v>911</v>
      </c>
      <c r="AI87" s="74">
        <v>4718</v>
      </c>
      <c r="AJ87" s="74">
        <v>273</v>
      </c>
      <c r="AK87" s="74">
        <v>0</v>
      </c>
      <c r="AL87" s="74">
        <v>17</v>
      </c>
      <c r="AM87" s="74">
        <v>1171</v>
      </c>
      <c r="AN87" s="74">
        <v>6512</v>
      </c>
      <c r="AO87" s="74">
        <v>347</v>
      </c>
      <c r="AP87" s="74">
        <v>20</v>
      </c>
      <c r="AQ87" s="74">
        <v>967</v>
      </c>
      <c r="AR87" s="74">
        <v>4971</v>
      </c>
      <c r="AS87" s="74">
        <v>282</v>
      </c>
      <c r="AT87" s="74">
        <v>0</v>
      </c>
      <c r="AU87" s="74">
        <v>0</v>
      </c>
      <c r="AV87" s="74">
        <v>0</v>
      </c>
      <c r="AW87" s="74">
        <v>0</v>
      </c>
      <c r="AX87" s="74">
        <v>0</v>
      </c>
      <c r="AY87" s="74">
        <v>0</v>
      </c>
      <c r="AZ87" s="74">
        <v>0</v>
      </c>
      <c r="BA87" s="74">
        <v>0</v>
      </c>
      <c r="BB87" s="74">
        <v>0</v>
      </c>
      <c r="BC87" s="74">
        <v>0</v>
      </c>
      <c r="BD87" s="74">
        <v>0</v>
      </c>
      <c r="BE87" s="74">
        <v>0</v>
      </c>
      <c r="BF87" s="74">
        <v>0</v>
      </c>
      <c r="BG87" s="74">
        <v>0</v>
      </c>
      <c r="BH87" s="74">
        <v>0</v>
      </c>
      <c r="BI87" s="74">
        <v>0</v>
      </c>
      <c r="BJ87" s="74">
        <v>0</v>
      </c>
      <c r="BK87" s="74">
        <v>0</v>
      </c>
      <c r="BL87" s="74">
        <v>0</v>
      </c>
      <c r="BM87" s="74">
        <v>0</v>
      </c>
      <c r="BN87" s="74">
        <v>0</v>
      </c>
      <c r="BO87" s="74">
        <v>0</v>
      </c>
      <c r="BP87" s="74">
        <v>0</v>
      </c>
      <c r="BQ87" s="74">
        <v>0</v>
      </c>
      <c r="BR87" s="74">
        <v>0</v>
      </c>
      <c r="BS87" s="74">
        <v>0</v>
      </c>
      <c r="BT87" s="74">
        <v>0</v>
      </c>
      <c r="BU87" s="74">
        <v>0</v>
      </c>
      <c r="BV87" s="74">
        <v>0</v>
      </c>
      <c r="BW87" s="74">
        <v>0</v>
      </c>
      <c r="BX87" s="74">
        <v>0</v>
      </c>
      <c r="BY87" s="74">
        <v>0</v>
      </c>
      <c r="BZ87" s="74">
        <v>0</v>
      </c>
      <c r="CA87" s="74">
        <v>0</v>
      </c>
      <c r="CB87" s="74">
        <v>0</v>
      </c>
      <c r="CC87" s="74">
        <v>0</v>
      </c>
      <c r="CD87" s="74">
        <v>0</v>
      </c>
      <c r="CE87" s="74">
        <v>0</v>
      </c>
      <c r="CF87" s="74">
        <v>0</v>
      </c>
      <c r="CG87" s="74">
        <v>0</v>
      </c>
      <c r="CH87" s="74">
        <v>0</v>
      </c>
      <c r="CI87" s="74">
        <v>0</v>
      </c>
      <c r="CJ87" s="74">
        <v>0</v>
      </c>
      <c r="CK87" s="74">
        <v>0</v>
      </c>
      <c r="CL87" s="74">
        <v>0</v>
      </c>
      <c r="CM87" s="74">
        <v>0</v>
      </c>
      <c r="CN87" s="74">
        <v>0</v>
      </c>
      <c r="CO87" s="74">
        <v>0</v>
      </c>
      <c r="CP87" s="74">
        <v>0</v>
      </c>
      <c r="CQ87" s="74">
        <v>0</v>
      </c>
      <c r="CR87" s="74">
        <v>0</v>
      </c>
      <c r="CS87" s="74">
        <v>0</v>
      </c>
      <c r="CT87" s="74">
        <v>0</v>
      </c>
      <c r="CU87" s="74">
        <v>0</v>
      </c>
      <c r="CV87" s="74">
        <v>0</v>
      </c>
      <c r="CW87" s="74">
        <v>0</v>
      </c>
      <c r="CX87" s="74">
        <v>0</v>
      </c>
      <c r="CY87" s="74">
        <v>0</v>
      </c>
      <c r="CZ87" s="74">
        <v>0</v>
      </c>
      <c r="DA87" s="74">
        <v>0</v>
      </c>
      <c r="DB87" s="74">
        <v>0</v>
      </c>
      <c r="DC87" s="74">
        <v>0</v>
      </c>
      <c r="DD87" s="74">
        <v>0</v>
      </c>
      <c r="DE87" s="74">
        <v>0</v>
      </c>
      <c r="DH87" s="72"/>
      <c r="DI87" s="72"/>
      <c r="DJ87" s="72"/>
      <c r="DK87" s="72"/>
      <c r="DL87" s="72"/>
      <c r="DM87" s="72"/>
      <c r="DN87" s="72"/>
      <c r="DO87" s="72"/>
      <c r="DP87" s="72"/>
      <c r="DQ87" s="72"/>
      <c r="DR87" s="72"/>
      <c r="DS87" s="72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2"/>
      <c r="EE87" s="72"/>
      <c r="EF87" s="72"/>
      <c r="EG87" s="72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2"/>
      <c r="ES87" s="72"/>
      <c r="ET87" s="72"/>
      <c r="EU87" s="72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2"/>
      <c r="FG87" s="72"/>
      <c r="FH87" s="72"/>
      <c r="FI87" s="72"/>
      <c r="FJ87" s="72"/>
      <c r="FK87" s="72"/>
      <c r="FL87" s="72"/>
      <c r="FM87" s="72"/>
      <c r="FN87" s="72"/>
      <c r="FO87" s="72"/>
      <c r="FP87" s="72"/>
      <c r="FQ87" s="72"/>
      <c r="FR87" s="72"/>
      <c r="FS87" s="72"/>
      <c r="FT87" s="72"/>
      <c r="FU87" s="72"/>
    </row>
    <row r="88" spans="1:177" x14ac:dyDescent="0.25">
      <c r="A88" s="73" t="s">
        <v>77</v>
      </c>
      <c r="B88" s="74">
        <v>322</v>
      </c>
      <c r="C88" s="74">
        <v>18018</v>
      </c>
      <c r="D88" s="74">
        <v>113268</v>
      </c>
      <c r="E88" s="74">
        <v>7187</v>
      </c>
      <c r="F88" s="74">
        <v>265</v>
      </c>
      <c r="G88" s="74">
        <v>15030</v>
      </c>
      <c r="H88" s="74">
        <v>89671</v>
      </c>
      <c r="I88" s="74">
        <v>6359</v>
      </c>
      <c r="J88" s="74">
        <v>41</v>
      </c>
      <c r="K88" s="74">
        <v>333</v>
      </c>
      <c r="L88" s="74">
        <v>16227</v>
      </c>
      <c r="M88" s="74">
        <v>103127</v>
      </c>
      <c r="N88" s="74">
        <v>6666</v>
      </c>
      <c r="O88" s="74">
        <v>277</v>
      </c>
      <c r="P88" s="74">
        <v>13759</v>
      </c>
      <c r="Q88" s="74">
        <v>88002</v>
      </c>
      <c r="R88" s="74">
        <v>6170</v>
      </c>
      <c r="S88" s="74">
        <v>34</v>
      </c>
      <c r="T88" s="74">
        <v>360</v>
      </c>
      <c r="U88" s="74">
        <v>16366</v>
      </c>
      <c r="V88" s="74">
        <v>103651</v>
      </c>
      <c r="W88" s="74">
        <v>7006</v>
      </c>
      <c r="X88" s="74">
        <v>330</v>
      </c>
      <c r="Y88" s="74">
        <v>14275</v>
      </c>
      <c r="Z88" s="74">
        <v>91330</v>
      </c>
      <c r="AA88" s="74">
        <v>6643</v>
      </c>
      <c r="AB88" s="74">
        <v>34</v>
      </c>
      <c r="AC88" s="74">
        <v>383</v>
      </c>
      <c r="AD88" s="74">
        <v>16340</v>
      </c>
      <c r="AE88" s="74">
        <v>104857</v>
      </c>
      <c r="AF88" s="74">
        <v>7152</v>
      </c>
      <c r="AG88" s="74">
        <v>323</v>
      </c>
      <c r="AH88" s="74">
        <v>14344</v>
      </c>
      <c r="AI88" s="74">
        <v>93010</v>
      </c>
      <c r="AJ88" s="74">
        <v>6928</v>
      </c>
      <c r="AK88" s="74">
        <v>33</v>
      </c>
      <c r="AL88" s="74">
        <v>393</v>
      </c>
      <c r="AM88" s="74">
        <v>16867</v>
      </c>
      <c r="AN88" s="74">
        <v>109005</v>
      </c>
      <c r="AO88" s="74">
        <v>7564</v>
      </c>
      <c r="AP88" s="74">
        <v>368</v>
      </c>
      <c r="AQ88" s="74">
        <v>14826</v>
      </c>
      <c r="AR88" s="74">
        <v>98424</v>
      </c>
      <c r="AS88" s="74">
        <v>7396</v>
      </c>
      <c r="AT88" s="74">
        <v>34</v>
      </c>
      <c r="AU88" s="74">
        <v>0</v>
      </c>
      <c r="AV88" s="74">
        <v>0</v>
      </c>
      <c r="AW88" s="74">
        <v>0</v>
      </c>
      <c r="AX88" s="74">
        <v>0</v>
      </c>
      <c r="AY88" s="74">
        <v>0</v>
      </c>
      <c r="AZ88" s="74">
        <v>0</v>
      </c>
      <c r="BA88" s="74">
        <v>0</v>
      </c>
      <c r="BB88" s="74">
        <v>0</v>
      </c>
      <c r="BC88" s="74">
        <v>0</v>
      </c>
      <c r="BD88" s="74">
        <v>0</v>
      </c>
      <c r="BE88" s="74">
        <v>0</v>
      </c>
      <c r="BF88" s="74">
        <v>0</v>
      </c>
      <c r="BG88" s="74">
        <v>0</v>
      </c>
      <c r="BH88" s="74">
        <v>0</v>
      </c>
      <c r="BI88" s="74">
        <v>0</v>
      </c>
      <c r="BJ88" s="74">
        <v>0</v>
      </c>
      <c r="BK88" s="74">
        <v>0</v>
      </c>
      <c r="BL88" s="74">
        <v>0</v>
      </c>
      <c r="BM88" s="74">
        <v>0</v>
      </c>
      <c r="BN88" s="74">
        <v>0</v>
      </c>
      <c r="BO88" s="74">
        <v>0</v>
      </c>
      <c r="BP88" s="74">
        <v>0</v>
      </c>
      <c r="BQ88" s="74">
        <v>0</v>
      </c>
      <c r="BR88" s="74">
        <v>0</v>
      </c>
      <c r="BS88" s="74">
        <v>0</v>
      </c>
      <c r="BT88" s="74">
        <v>0</v>
      </c>
      <c r="BU88" s="74">
        <v>0</v>
      </c>
      <c r="BV88" s="74">
        <v>0</v>
      </c>
      <c r="BW88" s="74">
        <v>0</v>
      </c>
      <c r="BX88" s="74">
        <v>0</v>
      </c>
      <c r="BY88" s="74">
        <v>0</v>
      </c>
      <c r="BZ88" s="74">
        <v>0</v>
      </c>
      <c r="CA88" s="74">
        <v>0</v>
      </c>
      <c r="CB88" s="74">
        <v>0</v>
      </c>
      <c r="CC88" s="74">
        <v>0</v>
      </c>
      <c r="CD88" s="74">
        <v>0</v>
      </c>
      <c r="CE88" s="74">
        <v>0</v>
      </c>
      <c r="CF88" s="74">
        <v>0</v>
      </c>
      <c r="CG88" s="74">
        <v>0</v>
      </c>
      <c r="CH88" s="74">
        <v>0</v>
      </c>
      <c r="CI88" s="74">
        <v>0</v>
      </c>
      <c r="CJ88" s="74">
        <v>0</v>
      </c>
      <c r="CK88" s="74">
        <v>0</v>
      </c>
      <c r="CL88" s="74">
        <v>0</v>
      </c>
      <c r="CM88" s="74">
        <v>0</v>
      </c>
      <c r="CN88" s="74">
        <v>0</v>
      </c>
      <c r="CO88" s="74">
        <v>0</v>
      </c>
      <c r="CP88" s="74">
        <v>0</v>
      </c>
      <c r="CQ88" s="74">
        <v>0</v>
      </c>
      <c r="CR88" s="74">
        <v>0</v>
      </c>
      <c r="CS88" s="74">
        <v>0</v>
      </c>
      <c r="CT88" s="74">
        <v>0</v>
      </c>
      <c r="CU88" s="74">
        <v>0</v>
      </c>
      <c r="CV88" s="74">
        <v>0</v>
      </c>
      <c r="CW88" s="74">
        <v>0</v>
      </c>
      <c r="CX88" s="74">
        <v>0</v>
      </c>
      <c r="CY88" s="74">
        <v>0</v>
      </c>
      <c r="CZ88" s="74">
        <v>0</v>
      </c>
      <c r="DA88" s="74">
        <v>0</v>
      </c>
      <c r="DB88" s="74">
        <v>0</v>
      </c>
      <c r="DC88" s="74">
        <v>0</v>
      </c>
      <c r="DD88" s="74">
        <v>0</v>
      </c>
      <c r="DE88" s="74">
        <v>0</v>
      </c>
      <c r="DH88" s="72"/>
      <c r="DI88" s="72"/>
      <c r="DJ88" s="72"/>
      <c r="DK88" s="72"/>
      <c r="DL88" s="72"/>
      <c r="DM88" s="72"/>
      <c r="DN88" s="72"/>
      <c r="DO88" s="72"/>
      <c r="DP88" s="72"/>
      <c r="DQ88" s="72"/>
      <c r="DR88" s="72"/>
      <c r="DS88" s="72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2"/>
      <c r="EE88" s="72"/>
      <c r="EF88" s="72"/>
      <c r="EG88" s="72"/>
      <c r="EH88" s="72"/>
      <c r="EI88" s="72"/>
      <c r="EJ88" s="72"/>
      <c r="EK88" s="72"/>
      <c r="EL88" s="72"/>
      <c r="EM88" s="72"/>
      <c r="EN88" s="72"/>
      <c r="EO88" s="72"/>
      <c r="EP88" s="72"/>
      <c r="EQ88" s="72"/>
      <c r="ER88" s="72"/>
      <c r="ES88" s="72"/>
      <c r="ET88" s="72"/>
      <c r="EU88" s="72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72"/>
      <c r="FG88" s="72"/>
      <c r="FH88" s="72"/>
      <c r="FI88" s="72"/>
      <c r="FJ88" s="72"/>
      <c r="FK88" s="72"/>
      <c r="FL88" s="72"/>
      <c r="FM88" s="72"/>
      <c r="FN88" s="72"/>
      <c r="FO88" s="72"/>
      <c r="FP88" s="72"/>
      <c r="FQ88" s="72"/>
      <c r="FR88" s="72"/>
      <c r="FS88" s="72"/>
      <c r="FT88" s="72"/>
      <c r="FU88" s="72"/>
    </row>
    <row r="89" spans="1:177" x14ac:dyDescent="0.25">
      <c r="A89" s="73" t="s">
        <v>78</v>
      </c>
      <c r="B89" s="74">
        <v>35</v>
      </c>
      <c r="C89" s="74">
        <v>5174</v>
      </c>
      <c r="D89" s="74">
        <v>29285</v>
      </c>
      <c r="E89" s="74">
        <v>1924</v>
      </c>
      <c r="F89" s="74">
        <v>15</v>
      </c>
      <c r="G89" s="74">
        <v>4368</v>
      </c>
      <c r="H89" s="74">
        <v>20886</v>
      </c>
      <c r="I89" s="74">
        <v>1811</v>
      </c>
      <c r="J89" s="74">
        <v>4</v>
      </c>
      <c r="K89" s="74">
        <v>28</v>
      </c>
      <c r="L89" s="74">
        <v>4813</v>
      </c>
      <c r="M89" s="74">
        <v>27383</v>
      </c>
      <c r="N89" s="74">
        <v>1846</v>
      </c>
      <c r="O89" s="74">
        <v>22</v>
      </c>
      <c r="P89" s="74">
        <v>4163</v>
      </c>
      <c r="Q89" s="74">
        <v>20450</v>
      </c>
      <c r="R89" s="74">
        <v>1753</v>
      </c>
      <c r="S89" s="74">
        <v>3</v>
      </c>
      <c r="T89" s="74">
        <v>26</v>
      </c>
      <c r="U89" s="74">
        <v>4632</v>
      </c>
      <c r="V89" s="74">
        <v>27312</v>
      </c>
      <c r="W89" s="74">
        <v>1899</v>
      </c>
      <c r="X89" s="74">
        <v>16</v>
      </c>
      <c r="Y89" s="74">
        <v>4086</v>
      </c>
      <c r="Z89" s="74">
        <v>20258</v>
      </c>
      <c r="AA89" s="74">
        <v>1804</v>
      </c>
      <c r="AB89" s="74">
        <v>3</v>
      </c>
      <c r="AC89" s="74">
        <v>31</v>
      </c>
      <c r="AD89" s="74">
        <v>4551</v>
      </c>
      <c r="AE89" s="74">
        <v>27432</v>
      </c>
      <c r="AF89" s="74">
        <v>1863</v>
      </c>
      <c r="AG89" s="74">
        <v>12</v>
      </c>
      <c r="AH89" s="74">
        <v>4089</v>
      </c>
      <c r="AI89" s="74">
        <v>20465</v>
      </c>
      <c r="AJ89" s="74">
        <v>1819</v>
      </c>
      <c r="AK89" s="74">
        <v>3</v>
      </c>
      <c r="AL89" s="74">
        <v>34</v>
      </c>
      <c r="AM89" s="74">
        <v>4522</v>
      </c>
      <c r="AN89" s="74">
        <v>27633</v>
      </c>
      <c r="AO89" s="74">
        <v>1833</v>
      </c>
      <c r="AP89" s="74">
        <v>15</v>
      </c>
      <c r="AQ89" s="74">
        <v>4035</v>
      </c>
      <c r="AR89" s="74">
        <v>20857</v>
      </c>
      <c r="AS89" s="74">
        <v>1806</v>
      </c>
      <c r="AT89" s="74">
        <v>3</v>
      </c>
      <c r="AU89" s="74">
        <v>0</v>
      </c>
      <c r="AV89" s="74">
        <v>0</v>
      </c>
      <c r="AW89" s="74">
        <v>0</v>
      </c>
      <c r="AX89" s="74">
        <v>0</v>
      </c>
      <c r="AY89" s="74">
        <v>0</v>
      </c>
      <c r="AZ89" s="74">
        <v>0</v>
      </c>
      <c r="BA89" s="74">
        <v>0</v>
      </c>
      <c r="BB89" s="74">
        <v>0</v>
      </c>
      <c r="BC89" s="74">
        <v>0</v>
      </c>
      <c r="BD89" s="74">
        <v>0</v>
      </c>
      <c r="BE89" s="74">
        <v>0</v>
      </c>
      <c r="BF89" s="74">
        <v>0</v>
      </c>
      <c r="BG89" s="74">
        <v>0</v>
      </c>
      <c r="BH89" s="74">
        <v>0</v>
      </c>
      <c r="BI89" s="74">
        <v>0</v>
      </c>
      <c r="BJ89" s="74">
        <v>0</v>
      </c>
      <c r="BK89" s="74">
        <v>0</v>
      </c>
      <c r="BL89" s="74">
        <v>0</v>
      </c>
      <c r="BM89" s="74">
        <v>0</v>
      </c>
      <c r="BN89" s="74">
        <v>0</v>
      </c>
      <c r="BO89" s="74">
        <v>0</v>
      </c>
      <c r="BP89" s="74">
        <v>0</v>
      </c>
      <c r="BQ89" s="74">
        <v>0</v>
      </c>
      <c r="BR89" s="74">
        <v>0</v>
      </c>
      <c r="BS89" s="74">
        <v>0</v>
      </c>
      <c r="BT89" s="74">
        <v>0</v>
      </c>
      <c r="BU89" s="74">
        <v>0</v>
      </c>
      <c r="BV89" s="74">
        <v>0</v>
      </c>
      <c r="BW89" s="74">
        <v>0</v>
      </c>
      <c r="BX89" s="74">
        <v>0</v>
      </c>
      <c r="BY89" s="74">
        <v>0</v>
      </c>
      <c r="BZ89" s="74">
        <v>0</v>
      </c>
      <c r="CA89" s="74">
        <v>0</v>
      </c>
      <c r="CB89" s="74">
        <v>0</v>
      </c>
      <c r="CC89" s="74">
        <v>0</v>
      </c>
      <c r="CD89" s="74">
        <v>0</v>
      </c>
      <c r="CE89" s="74">
        <v>0</v>
      </c>
      <c r="CF89" s="74">
        <v>0</v>
      </c>
      <c r="CG89" s="74">
        <v>0</v>
      </c>
      <c r="CH89" s="74">
        <v>0</v>
      </c>
      <c r="CI89" s="74">
        <v>0</v>
      </c>
      <c r="CJ89" s="74">
        <v>0</v>
      </c>
      <c r="CK89" s="74">
        <v>0</v>
      </c>
      <c r="CL89" s="74">
        <v>0</v>
      </c>
      <c r="CM89" s="74">
        <v>0</v>
      </c>
      <c r="CN89" s="74">
        <v>0</v>
      </c>
      <c r="CO89" s="74">
        <v>0</v>
      </c>
      <c r="CP89" s="74">
        <v>0</v>
      </c>
      <c r="CQ89" s="74">
        <v>0</v>
      </c>
      <c r="CR89" s="74">
        <v>0</v>
      </c>
      <c r="CS89" s="74">
        <v>0</v>
      </c>
      <c r="CT89" s="74">
        <v>0</v>
      </c>
      <c r="CU89" s="74">
        <v>0</v>
      </c>
      <c r="CV89" s="74">
        <v>0</v>
      </c>
      <c r="CW89" s="74">
        <v>0</v>
      </c>
      <c r="CX89" s="74">
        <v>0</v>
      </c>
      <c r="CY89" s="74">
        <v>0</v>
      </c>
      <c r="CZ89" s="74">
        <v>0</v>
      </c>
      <c r="DA89" s="74">
        <v>0</v>
      </c>
      <c r="DB89" s="74">
        <v>0</v>
      </c>
      <c r="DC89" s="74">
        <v>0</v>
      </c>
      <c r="DD89" s="74">
        <v>0</v>
      </c>
      <c r="DE89" s="74">
        <v>0</v>
      </c>
      <c r="DH89" s="72"/>
      <c r="DI89" s="72"/>
      <c r="DJ89" s="72"/>
      <c r="DK89" s="72"/>
      <c r="DL89" s="72"/>
      <c r="DM89" s="72"/>
      <c r="DN89" s="72"/>
      <c r="DO89" s="72"/>
      <c r="DP89" s="72"/>
      <c r="DQ89" s="72"/>
      <c r="DR89" s="72"/>
      <c r="DS89" s="72"/>
      <c r="DT89" s="72"/>
      <c r="DU89" s="72"/>
      <c r="DV89" s="72"/>
      <c r="DW89" s="72"/>
      <c r="DX89" s="72"/>
      <c r="DY89" s="72"/>
      <c r="DZ89" s="72"/>
      <c r="EA89" s="72"/>
      <c r="EB89" s="72"/>
      <c r="EC89" s="72"/>
      <c r="ED89" s="72"/>
      <c r="EE89" s="72"/>
      <c r="EF89" s="72"/>
      <c r="EG89" s="72"/>
      <c r="EH89" s="72"/>
      <c r="EI89" s="72"/>
      <c r="EJ89" s="72"/>
      <c r="EK89" s="72"/>
      <c r="EL89" s="72"/>
      <c r="EM89" s="72"/>
      <c r="EN89" s="72"/>
      <c r="EO89" s="72"/>
      <c r="EP89" s="72"/>
      <c r="EQ89" s="72"/>
      <c r="ER89" s="72"/>
      <c r="ES89" s="72"/>
      <c r="ET89" s="72"/>
      <c r="EU89" s="72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2"/>
      <c r="FG89" s="72"/>
      <c r="FH89" s="72"/>
      <c r="FI89" s="72"/>
      <c r="FJ89" s="72"/>
      <c r="FK89" s="72"/>
      <c r="FL89" s="72"/>
      <c r="FM89" s="72"/>
      <c r="FN89" s="72"/>
      <c r="FO89" s="72"/>
      <c r="FP89" s="72"/>
      <c r="FQ89" s="72"/>
      <c r="FR89" s="72"/>
      <c r="FS89" s="72"/>
      <c r="FT89" s="72"/>
      <c r="FU89" s="72"/>
    </row>
    <row r="90" spans="1:177" x14ac:dyDescent="0.25">
      <c r="A90" s="73" t="s">
        <v>79</v>
      </c>
      <c r="B90" s="74">
        <v>15</v>
      </c>
      <c r="C90" s="74">
        <v>4928</v>
      </c>
      <c r="D90" s="74">
        <v>39620</v>
      </c>
      <c r="E90" s="74">
        <v>1826</v>
      </c>
      <c r="F90" s="74">
        <v>11</v>
      </c>
      <c r="G90" s="74">
        <v>5958</v>
      </c>
      <c r="H90" s="74">
        <v>32922</v>
      </c>
      <c r="I90" s="74">
        <v>2191</v>
      </c>
      <c r="J90" s="74">
        <v>0</v>
      </c>
      <c r="K90" s="74">
        <v>19</v>
      </c>
      <c r="L90" s="74">
        <v>4851</v>
      </c>
      <c r="M90" s="74">
        <v>39662</v>
      </c>
      <c r="N90" s="74">
        <v>1819</v>
      </c>
      <c r="O90" s="74">
        <v>10</v>
      </c>
      <c r="P90" s="74">
        <v>5757</v>
      </c>
      <c r="Q90" s="74">
        <v>33422</v>
      </c>
      <c r="R90" s="74">
        <v>2206</v>
      </c>
      <c r="S90" s="74">
        <v>0</v>
      </c>
      <c r="T90" s="74">
        <v>33</v>
      </c>
      <c r="U90" s="74">
        <v>4879</v>
      </c>
      <c r="V90" s="74">
        <v>41057</v>
      </c>
      <c r="W90" s="74">
        <v>1917</v>
      </c>
      <c r="X90" s="74">
        <v>16</v>
      </c>
      <c r="Y90" s="74">
        <v>5802</v>
      </c>
      <c r="Z90" s="74">
        <v>34698</v>
      </c>
      <c r="AA90" s="74">
        <v>2398</v>
      </c>
      <c r="AB90" s="74">
        <v>0</v>
      </c>
      <c r="AC90" s="74">
        <v>29</v>
      </c>
      <c r="AD90" s="74">
        <v>4783</v>
      </c>
      <c r="AE90" s="74">
        <v>41380</v>
      </c>
      <c r="AF90" s="74">
        <v>2048</v>
      </c>
      <c r="AG90" s="74">
        <v>16</v>
      </c>
      <c r="AH90" s="74">
        <v>5702</v>
      </c>
      <c r="AI90" s="74">
        <v>35085</v>
      </c>
      <c r="AJ90" s="74">
        <v>2441</v>
      </c>
      <c r="AK90" s="74">
        <v>0</v>
      </c>
      <c r="AL90" s="74">
        <v>39</v>
      </c>
      <c r="AM90" s="74">
        <v>4897</v>
      </c>
      <c r="AN90" s="74">
        <v>42986</v>
      </c>
      <c r="AO90" s="74">
        <v>2104</v>
      </c>
      <c r="AP90" s="74">
        <v>30</v>
      </c>
      <c r="AQ90" s="74">
        <v>5708</v>
      </c>
      <c r="AR90" s="74">
        <v>36594</v>
      </c>
      <c r="AS90" s="74">
        <v>2533</v>
      </c>
      <c r="AT90" s="74">
        <v>0</v>
      </c>
      <c r="AU90" s="74">
        <v>0</v>
      </c>
      <c r="AV90" s="74">
        <v>0</v>
      </c>
      <c r="AW90" s="74">
        <v>0</v>
      </c>
      <c r="AX90" s="74">
        <v>0</v>
      </c>
      <c r="AY90" s="74">
        <v>0</v>
      </c>
      <c r="AZ90" s="74">
        <v>0</v>
      </c>
      <c r="BA90" s="74">
        <v>0</v>
      </c>
      <c r="BB90" s="74">
        <v>0</v>
      </c>
      <c r="BC90" s="74">
        <v>0</v>
      </c>
      <c r="BD90" s="74">
        <v>0</v>
      </c>
      <c r="BE90" s="74">
        <v>0</v>
      </c>
      <c r="BF90" s="74">
        <v>0</v>
      </c>
      <c r="BG90" s="74">
        <v>0</v>
      </c>
      <c r="BH90" s="74">
        <v>0</v>
      </c>
      <c r="BI90" s="74">
        <v>0</v>
      </c>
      <c r="BJ90" s="74">
        <v>0</v>
      </c>
      <c r="BK90" s="74">
        <v>0</v>
      </c>
      <c r="BL90" s="74">
        <v>0</v>
      </c>
      <c r="BM90" s="74">
        <v>0</v>
      </c>
      <c r="BN90" s="74">
        <v>0</v>
      </c>
      <c r="BO90" s="74">
        <v>0</v>
      </c>
      <c r="BP90" s="74">
        <v>0</v>
      </c>
      <c r="BQ90" s="74">
        <v>0</v>
      </c>
      <c r="BR90" s="74">
        <v>0</v>
      </c>
      <c r="BS90" s="74">
        <v>0</v>
      </c>
      <c r="BT90" s="74">
        <v>0</v>
      </c>
      <c r="BU90" s="74">
        <v>0</v>
      </c>
      <c r="BV90" s="74">
        <v>0</v>
      </c>
      <c r="BW90" s="74">
        <v>0</v>
      </c>
      <c r="BX90" s="74">
        <v>0</v>
      </c>
      <c r="BY90" s="74">
        <v>0</v>
      </c>
      <c r="BZ90" s="74">
        <v>0</v>
      </c>
      <c r="CA90" s="74">
        <v>0</v>
      </c>
      <c r="CB90" s="74">
        <v>0</v>
      </c>
      <c r="CC90" s="74">
        <v>0</v>
      </c>
      <c r="CD90" s="74">
        <v>0</v>
      </c>
      <c r="CE90" s="74">
        <v>0</v>
      </c>
      <c r="CF90" s="74">
        <v>0</v>
      </c>
      <c r="CG90" s="74">
        <v>0</v>
      </c>
      <c r="CH90" s="74">
        <v>0</v>
      </c>
      <c r="CI90" s="74">
        <v>0</v>
      </c>
      <c r="CJ90" s="74">
        <v>0</v>
      </c>
      <c r="CK90" s="74">
        <v>0</v>
      </c>
      <c r="CL90" s="74">
        <v>0</v>
      </c>
      <c r="CM90" s="74">
        <v>0</v>
      </c>
      <c r="CN90" s="74">
        <v>0</v>
      </c>
      <c r="CO90" s="74">
        <v>0</v>
      </c>
      <c r="CP90" s="74">
        <v>0</v>
      </c>
      <c r="CQ90" s="74">
        <v>0</v>
      </c>
      <c r="CR90" s="74">
        <v>0</v>
      </c>
      <c r="CS90" s="74">
        <v>0</v>
      </c>
      <c r="CT90" s="74">
        <v>0</v>
      </c>
      <c r="CU90" s="74">
        <v>0</v>
      </c>
      <c r="CV90" s="74">
        <v>0</v>
      </c>
      <c r="CW90" s="74">
        <v>0</v>
      </c>
      <c r="CX90" s="74">
        <v>0</v>
      </c>
      <c r="CY90" s="74">
        <v>0</v>
      </c>
      <c r="CZ90" s="74">
        <v>0</v>
      </c>
      <c r="DA90" s="74">
        <v>0</v>
      </c>
      <c r="DB90" s="74">
        <v>0</v>
      </c>
      <c r="DC90" s="74">
        <v>0</v>
      </c>
      <c r="DD90" s="74">
        <v>0</v>
      </c>
      <c r="DE90" s="74">
        <v>0</v>
      </c>
      <c r="DH90" s="72"/>
      <c r="DI90" s="72"/>
      <c r="DJ90" s="72"/>
      <c r="DK90" s="72"/>
      <c r="DL90" s="72"/>
      <c r="DM90" s="72"/>
      <c r="DN90" s="72"/>
      <c r="DO90" s="72"/>
      <c r="DP90" s="72"/>
      <c r="DQ90" s="72"/>
      <c r="DR90" s="72"/>
      <c r="DS90" s="72"/>
      <c r="DT90" s="72"/>
      <c r="DU90" s="72"/>
      <c r="DV90" s="72"/>
      <c r="DW90" s="72"/>
      <c r="DX90" s="72"/>
      <c r="DY90" s="72"/>
      <c r="DZ90" s="72"/>
      <c r="EA90" s="72"/>
      <c r="EB90" s="72"/>
      <c r="EC90" s="72"/>
      <c r="ED90" s="72"/>
      <c r="EE90" s="72"/>
      <c r="EF90" s="72"/>
      <c r="EG90" s="72"/>
      <c r="EH90" s="72"/>
      <c r="EI90" s="72"/>
      <c r="EJ90" s="72"/>
      <c r="EK90" s="72"/>
      <c r="EL90" s="72"/>
      <c r="EM90" s="72"/>
      <c r="EN90" s="72"/>
      <c r="EO90" s="72"/>
      <c r="EP90" s="72"/>
      <c r="EQ90" s="72"/>
      <c r="ER90" s="72"/>
      <c r="ES90" s="72"/>
      <c r="ET90" s="72"/>
      <c r="EU90" s="72"/>
      <c r="EV90" s="72"/>
      <c r="EW90" s="72"/>
      <c r="EX90" s="72"/>
      <c r="EY90" s="72"/>
      <c r="EZ90" s="72"/>
      <c r="FA90" s="72"/>
      <c r="FB90" s="72"/>
      <c r="FC90" s="72"/>
      <c r="FD90" s="72"/>
      <c r="FE90" s="72"/>
      <c r="FF90" s="72"/>
      <c r="FG90" s="72"/>
      <c r="FH90" s="72"/>
      <c r="FI90" s="72"/>
      <c r="FJ90" s="72"/>
      <c r="FK90" s="72"/>
      <c r="FL90" s="72"/>
      <c r="FM90" s="72"/>
      <c r="FN90" s="72"/>
      <c r="FO90" s="72"/>
      <c r="FP90" s="72"/>
      <c r="FQ90" s="72"/>
      <c r="FR90" s="72"/>
      <c r="FS90" s="72"/>
      <c r="FT90" s="72"/>
      <c r="FU90" s="72"/>
    </row>
    <row r="91" spans="1:177" x14ac:dyDescent="0.25">
      <c r="A91" s="73" t="s">
        <v>80</v>
      </c>
      <c r="B91" s="74">
        <v>2</v>
      </c>
      <c r="C91" s="74">
        <v>706</v>
      </c>
      <c r="D91" s="74">
        <v>6488</v>
      </c>
      <c r="E91" s="74">
        <v>266</v>
      </c>
      <c r="F91" s="74">
        <v>0</v>
      </c>
      <c r="G91" s="74">
        <v>870</v>
      </c>
      <c r="H91" s="74">
        <v>5464</v>
      </c>
      <c r="I91" s="74">
        <v>330</v>
      </c>
      <c r="J91" s="74">
        <v>0</v>
      </c>
      <c r="K91" s="74">
        <v>3</v>
      </c>
      <c r="L91" s="74">
        <v>717</v>
      </c>
      <c r="M91" s="74">
        <v>6268</v>
      </c>
      <c r="N91" s="74">
        <v>284</v>
      </c>
      <c r="O91" s="74">
        <v>0</v>
      </c>
      <c r="P91" s="74">
        <v>855</v>
      </c>
      <c r="Q91" s="74">
        <v>5288</v>
      </c>
      <c r="R91" s="74">
        <v>352</v>
      </c>
      <c r="S91" s="74">
        <v>0</v>
      </c>
      <c r="T91" s="74">
        <v>2</v>
      </c>
      <c r="U91" s="74">
        <v>728</v>
      </c>
      <c r="V91" s="74">
        <v>6577</v>
      </c>
      <c r="W91" s="74">
        <v>297</v>
      </c>
      <c r="X91" s="74">
        <v>1</v>
      </c>
      <c r="Y91" s="74">
        <v>919</v>
      </c>
      <c r="Z91" s="74">
        <v>5592</v>
      </c>
      <c r="AA91" s="74">
        <v>382</v>
      </c>
      <c r="AB91" s="74">
        <v>0</v>
      </c>
      <c r="AC91" s="74">
        <v>1</v>
      </c>
      <c r="AD91" s="74">
        <v>741</v>
      </c>
      <c r="AE91" s="74">
        <v>6715</v>
      </c>
      <c r="AF91" s="74">
        <v>298</v>
      </c>
      <c r="AG91" s="74">
        <v>2</v>
      </c>
      <c r="AH91" s="74">
        <v>938</v>
      </c>
      <c r="AI91" s="74">
        <v>5745</v>
      </c>
      <c r="AJ91" s="74">
        <v>381</v>
      </c>
      <c r="AK91" s="74">
        <v>0</v>
      </c>
      <c r="AL91" s="74">
        <v>2</v>
      </c>
      <c r="AM91" s="74">
        <v>727</v>
      </c>
      <c r="AN91" s="74">
        <v>6927</v>
      </c>
      <c r="AO91" s="74">
        <v>299</v>
      </c>
      <c r="AP91" s="74">
        <v>0</v>
      </c>
      <c r="AQ91" s="74">
        <v>950</v>
      </c>
      <c r="AR91" s="74">
        <v>5899</v>
      </c>
      <c r="AS91" s="74">
        <v>390</v>
      </c>
      <c r="AT91" s="74">
        <v>0</v>
      </c>
      <c r="AU91" s="74">
        <v>0</v>
      </c>
      <c r="AV91" s="74">
        <v>0</v>
      </c>
      <c r="AW91" s="74">
        <v>0</v>
      </c>
      <c r="AX91" s="74">
        <v>0</v>
      </c>
      <c r="AY91" s="74">
        <v>0</v>
      </c>
      <c r="AZ91" s="74">
        <v>0</v>
      </c>
      <c r="BA91" s="74">
        <v>0</v>
      </c>
      <c r="BB91" s="74">
        <v>0</v>
      </c>
      <c r="BC91" s="74">
        <v>0</v>
      </c>
      <c r="BD91" s="74">
        <v>0</v>
      </c>
      <c r="BE91" s="74">
        <v>0</v>
      </c>
      <c r="BF91" s="74">
        <v>0</v>
      </c>
      <c r="BG91" s="74">
        <v>0</v>
      </c>
      <c r="BH91" s="74">
        <v>0</v>
      </c>
      <c r="BI91" s="74">
        <v>0</v>
      </c>
      <c r="BJ91" s="74">
        <v>0</v>
      </c>
      <c r="BK91" s="74">
        <v>0</v>
      </c>
      <c r="BL91" s="74">
        <v>0</v>
      </c>
      <c r="BM91" s="74">
        <v>0</v>
      </c>
      <c r="BN91" s="74">
        <v>0</v>
      </c>
      <c r="BO91" s="74">
        <v>0</v>
      </c>
      <c r="BP91" s="74">
        <v>0</v>
      </c>
      <c r="BQ91" s="74">
        <v>0</v>
      </c>
      <c r="BR91" s="74">
        <v>0</v>
      </c>
      <c r="BS91" s="74">
        <v>0</v>
      </c>
      <c r="BT91" s="74">
        <v>0</v>
      </c>
      <c r="BU91" s="74">
        <v>0</v>
      </c>
      <c r="BV91" s="74">
        <v>0</v>
      </c>
      <c r="BW91" s="74">
        <v>0</v>
      </c>
      <c r="BX91" s="74">
        <v>0</v>
      </c>
      <c r="BY91" s="74">
        <v>0</v>
      </c>
      <c r="BZ91" s="74">
        <v>0</v>
      </c>
      <c r="CA91" s="74">
        <v>0</v>
      </c>
      <c r="CB91" s="74">
        <v>0</v>
      </c>
      <c r="CC91" s="74">
        <v>0</v>
      </c>
      <c r="CD91" s="74">
        <v>0</v>
      </c>
      <c r="CE91" s="74">
        <v>0</v>
      </c>
      <c r="CF91" s="74">
        <v>0</v>
      </c>
      <c r="CG91" s="74">
        <v>0</v>
      </c>
      <c r="CH91" s="74">
        <v>0</v>
      </c>
      <c r="CI91" s="74">
        <v>0</v>
      </c>
      <c r="CJ91" s="74">
        <v>0</v>
      </c>
      <c r="CK91" s="74">
        <v>0</v>
      </c>
      <c r="CL91" s="74">
        <v>0</v>
      </c>
      <c r="CM91" s="74">
        <v>0</v>
      </c>
      <c r="CN91" s="74">
        <v>0</v>
      </c>
      <c r="CO91" s="74">
        <v>0</v>
      </c>
      <c r="CP91" s="74">
        <v>0</v>
      </c>
      <c r="CQ91" s="74">
        <v>0</v>
      </c>
      <c r="CR91" s="74">
        <v>0</v>
      </c>
      <c r="CS91" s="74">
        <v>0</v>
      </c>
      <c r="CT91" s="74">
        <v>0</v>
      </c>
      <c r="CU91" s="74">
        <v>0</v>
      </c>
      <c r="CV91" s="74">
        <v>0</v>
      </c>
      <c r="CW91" s="74">
        <v>0</v>
      </c>
      <c r="CX91" s="74">
        <v>0</v>
      </c>
      <c r="CY91" s="74">
        <v>0</v>
      </c>
      <c r="CZ91" s="74">
        <v>0</v>
      </c>
      <c r="DA91" s="74">
        <v>0</v>
      </c>
      <c r="DB91" s="74">
        <v>0</v>
      </c>
      <c r="DC91" s="74">
        <v>0</v>
      </c>
      <c r="DD91" s="74">
        <v>0</v>
      </c>
      <c r="DE91" s="74">
        <v>0</v>
      </c>
      <c r="DH91" s="72"/>
      <c r="DI91" s="72"/>
      <c r="DJ91" s="72"/>
      <c r="DK91" s="72"/>
      <c r="DL91" s="72"/>
      <c r="DM91" s="72"/>
      <c r="DN91" s="72"/>
      <c r="DO91" s="72"/>
      <c r="DP91" s="72"/>
      <c r="DQ91" s="72"/>
      <c r="DR91" s="72"/>
      <c r="DS91" s="72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2"/>
      <c r="EE91" s="72"/>
      <c r="EF91" s="72"/>
      <c r="EG91" s="72"/>
      <c r="EH91" s="72"/>
      <c r="EI91" s="72"/>
      <c r="EJ91" s="72"/>
      <c r="EK91" s="72"/>
      <c r="EL91" s="72"/>
      <c r="EM91" s="72"/>
      <c r="EN91" s="72"/>
      <c r="EO91" s="72"/>
      <c r="EP91" s="72"/>
      <c r="EQ91" s="72"/>
      <c r="ER91" s="72"/>
      <c r="ES91" s="72"/>
      <c r="ET91" s="72"/>
      <c r="EU91" s="72"/>
      <c r="EV91" s="72"/>
      <c r="EW91" s="72"/>
      <c r="EX91" s="72"/>
      <c r="EY91" s="72"/>
      <c r="EZ91" s="72"/>
      <c r="FA91" s="72"/>
      <c r="FB91" s="72"/>
      <c r="FC91" s="72"/>
      <c r="FD91" s="72"/>
      <c r="FE91" s="72"/>
      <c r="FF91" s="72"/>
      <c r="FG91" s="72"/>
      <c r="FH91" s="72"/>
      <c r="FI91" s="72"/>
      <c r="FJ91" s="72"/>
      <c r="FK91" s="72"/>
      <c r="FL91" s="72"/>
      <c r="FM91" s="72"/>
      <c r="FN91" s="72"/>
      <c r="FO91" s="72"/>
      <c r="FP91" s="72"/>
      <c r="FQ91" s="72"/>
      <c r="FR91" s="72"/>
      <c r="FS91" s="72"/>
      <c r="FT91" s="72"/>
      <c r="FU91" s="72"/>
    </row>
    <row r="92" spans="1:177" x14ac:dyDescent="0.25">
      <c r="A92" s="73" t="s">
        <v>81</v>
      </c>
      <c r="B92" s="74">
        <v>23</v>
      </c>
      <c r="C92" s="74">
        <v>2367</v>
      </c>
      <c r="D92" s="74">
        <v>15291</v>
      </c>
      <c r="E92" s="74">
        <v>865</v>
      </c>
      <c r="F92" s="74">
        <v>13</v>
      </c>
      <c r="G92" s="74">
        <v>2172</v>
      </c>
      <c r="H92" s="74">
        <v>11907</v>
      </c>
      <c r="I92" s="74">
        <v>872</v>
      </c>
      <c r="J92" s="74">
        <v>1</v>
      </c>
      <c r="K92" s="74">
        <v>25</v>
      </c>
      <c r="L92" s="74">
        <v>2235</v>
      </c>
      <c r="M92" s="74">
        <v>14413</v>
      </c>
      <c r="N92" s="74">
        <v>853</v>
      </c>
      <c r="O92" s="74">
        <v>11</v>
      </c>
      <c r="P92" s="74">
        <v>2056</v>
      </c>
      <c r="Q92" s="74">
        <v>11479</v>
      </c>
      <c r="R92" s="74">
        <v>846</v>
      </c>
      <c r="S92" s="74">
        <v>0</v>
      </c>
      <c r="T92" s="74">
        <v>23</v>
      </c>
      <c r="U92" s="74">
        <v>2255</v>
      </c>
      <c r="V92" s="74">
        <v>14583</v>
      </c>
      <c r="W92" s="74">
        <v>880</v>
      </c>
      <c r="X92" s="74">
        <v>11</v>
      </c>
      <c r="Y92" s="74">
        <v>2043</v>
      </c>
      <c r="Z92" s="74">
        <v>11620</v>
      </c>
      <c r="AA92" s="74">
        <v>903</v>
      </c>
      <c r="AB92" s="74">
        <v>0</v>
      </c>
      <c r="AC92" s="74">
        <v>20</v>
      </c>
      <c r="AD92" s="74">
        <v>2210</v>
      </c>
      <c r="AE92" s="74">
        <v>14828</v>
      </c>
      <c r="AF92" s="74">
        <v>905</v>
      </c>
      <c r="AG92" s="74">
        <v>16</v>
      </c>
      <c r="AH92" s="74">
        <v>2047</v>
      </c>
      <c r="AI92" s="74">
        <v>11772</v>
      </c>
      <c r="AJ92" s="74">
        <v>873</v>
      </c>
      <c r="AK92" s="74">
        <v>0</v>
      </c>
      <c r="AL92" s="74">
        <v>24</v>
      </c>
      <c r="AM92" s="74">
        <v>2216</v>
      </c>
      <c r="AN92" s="74">
        <v>15127</v>
      </c>
      <c r="AO92" s="74">
        <v>901</v>
      </c>
      <c r="AP92" s="74">
        <v>18</v>
      </c>
      <c r="AQ92" s="74">
        <v>2103</v>
      </c>
      <c r="AR92" s="74">
        <v>12033</v>
      </c>
      <c r="AS92" s="74">
        <v>897</v>
      </c>
      <c r="AT92" s="74">
        <v>0</v>
      </c>
      <c r="AU92" s="74">
        <v>0</v>
      </c>
      <c r="AV92" s="74">
        <v>0</v>
      </c>
      <c r="AW92" s="74">
        <v>0</v>
      </c>
      <c r="AX92" s="74">
        <v>0</v>
      </c>
      <c r="AY92" s="74">
        <v>0</v>
      </c>
      <c r="AZ92" s="74">
        <v>0</v>
      </c>
      <c r="BA92" s="74">
        <v>0</v>
      </c>
      <c r="BB92" s="74">
        <v>0</v>
      </c>
      <c r="BC92" s="74">
        <v>0</v>
      </c>
      <c r="BD92" s="74">
        <v>0</v>
      </c>
      <c r="BE92" s="74">
        <v>0</v>
      </c>
      <c r="BF92" s="74">
        <v>0</v>
      </c>
      <c r="BG92" s="74">
        <v>0</v>
      </c>
      <c r="BH92" s="74">
        <v>0</v>
      </c>
      <c r="BI92" s="74">
        <v>0</v>
      </c>
      <c r="BJ92" s="74">
        <v>0</v>
      </c>
      <c r="BK92" s="74">
        <v>0</v>
      </c>
      <c r="BL92" s="74">
        <v>0</v>
      </c>
      <c r="BM92" s="74">
        <v>0</v>
      </c>
      <c r="BN92" s="74">
        <v>0</v>
      </c>
      <c r="BO92" s="74">
        <v>0</v>
      </c>
      <c r="BP92" s="74">
        <v>0</v>
      </c>
      <c r="BQ92" s="74">
        <v>0</v>
      </c>
      <c r="BR92" s="74">
        <v>0</v>
      </c>
      <c r="BS92" s="74">
        <v>0</v>
      </c>
      <c r="BT92" s="74">
        <v>0</v>
      </c>
      <c r="BU92" s="74">
        <v>0</v>
      </c>
      <c r="BV92" s="74">
        <v>0</v>
      </c>
      <c r="BW92" s="74">
        <v>0</v>
      </c>
      <c r="BX92" s="74">
        <v>0</v>
      </c>
      <c r="BY92" s="74">
        <v>0</v>
      </c>
      <c r="BZ92" s="74">
        <v>0</v>
      </c>
      <c r="CA92" s="74">
        <v>0</v>
      </c>
      <c r="CB92" s="74">
        <v>0</v>
      </c>
      <c r="CC92" s="74">
        <v>0</v>
      </c>
      <c r="CD92" s="74">
        <v>0</v>
      </c>
      <c r="CE92" s="74">
        <v>0</v>
      </c>
      <c r="CF92" s="74">
        <v>0</v>
      </c>
      <c r="CG92" s="74">
        <v>0</v>
      </c>
      <c r="CH92" s="74">
        <v>0</v>
      </c>
      <c r="CI92" s="74">
        <v>0</v>
      </c>
      <c r="CJ92" s="74">
        <v>0</v>
      </c>
      <c r="CK92" s="74">
        <v>0</v>
      </c>
      <c r="CL92" s="74">
        <v>0</v>
      </c>
      <c r="CM92" s="74">
        <v>0</v>
      </c>
      <c r="CN92" s="74">
        <v>0</v>
      </c>
      <c r="CO92" s="74">
        <v>0</v>
      </c>
      <c r="CP92" s="74">
        <v>0</v>
      </c>
      <c r="CQ92" s="74">
        <v>0</v>
      </c>
      <c r="CR92" s="74">
        <v>0</v>
      </c>
      <c r="CS92" s="74">
        <v>0</v>
      </c>
      <c r="CT92" s="74">
        <v>0</v>
      </c>
      <c r="CU92" s="74">
        <v>0</v>
      </c>
      <c r="CV92" s="74">
        <v>0</v>
      </c>
      <c r="CW92" s="74">
        <v>0</v>
      </c>
      <c r="CX92" s="74">
        <v>0</v>
      </c>
      <c r="CY92" s="74">
        <v>0</v>
      </c>
      <c r="CZ92" s="74">
        <v>0</v>
      </c>
      <c r="DA92" s="74">
        <v>0</v>
      </c>
      <c r="DB92" s="74">
        <v>0</v>
      </c>
      <c r="DC92" s="74">
        <v>0</v>
      </c>
      <c r="DD92" s="74">
        <v>0</v>
      </c>
      <c r="DE92" s="74">
        <v>0</v>
      </c>
      <c r="DH92" s="72"/>
      <c r="DI92" s="72"/>
      <c r="DJ92" s="72"/>
      <c r="DK92" s="72"/>
      <c r="DL92" s="72"/>
      <c r="DM92" s="72"/>
      <c r="DN92" s="72"/>
      <c r="DO92" s="72"/>
      <c r="DP92" s="72"/>
      <c r="DQ92" s="72"/>
      <c r="DR92" s="72"/>
      <c r="DS92" s="72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2"/>
      <c r="EE92" s="72"/>
      <c r="EF92" s="72"/>
      <c r="EG92" s="72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2"/>
      <c r="ES92" s="72"/>
      <c r="ET92" s="72"/>
      <c r="EU92" s="72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2"/>
      <c r="FG92" s="72"/>
      <c r="FH92" s="72"/>
      <c r="FI92" s="72"/>
      <c r="FJ92" s="72"/>
      <c r="FK92" s="72"/>
      <c r="FL92" s="72"/>
      <c r="FM92" s="72"/>
      <c r="FN92" s="72"/>
      <c r="FO92" s="72"/>
      <c r="FP92" s="72"/>
      <c r="FQ92" s="72"/>
      <c r="FR92" s="72"/>
      <c r="FS92" s="72"/>
      <c r="FT92" s="72"/>
      <c r="FU92" s="72"/>
    </row>
    <row r="93" spans="1:177" x14ac:dyDescent="0.25">
      <c r="A93" s="73" t="s">
        <v>82</v>
      </c>
      <c r="B93" s="74">
        <v>58</v>
      </c>
      <c r="C93" s="74">
        <v>4869</v>
      </c>
      <c r="D93" s="74">
        <v>28083</v>
      </c>
      <c r="E93" s="74">
        <v>1602</v>
      </c>
      <c r="F93" s="74">
        <v>72</v>
      </c>
      <c r="G93" s="74">
        <v>3132</v>
      </c>
      <c r="H93" s="74">
        <v>16781</v>
      </c>
      <c r="I93" s="74">
        <v>1279</v>
      </c>
      <c r="J93" s="74">
        <v>114</v>
      </c>
      <c r="K93" s="74">
        <v>62</v>
      </c>
      <c r="L93" s="74">
        <v>4472</v>
      </c>
      <c r="M93" s="74">
        <v>25701</v>
      </c>
      <c r="N93" s="74">
        <v>1480</v>
      </c>
      <c r="O93" s="74">
        <v>57</v>
      </c>
      <c r="P93" s="74">
        <v>2898</v>
      </c>
      <c r="Q93" s="74">
        <v>16686</v>
      </c>
      <c r="R93" s="74">
        <v>1232</v>
      </c>
      <c r="S93" s="74">
        <v>111</v>
      </c>
      <c r="T93" s="74">
        <v>63</v>
      </c>
      <c r="U93" s="74">
        <v>4261</v>
      </c>
      <c r="V93" s="74">
        <v>25227</v>
      </c>
      <c r="W93" s="74">
        <v>1504</v>
      </c>
      <c r="X93" s="74">
        <v>51</v>
      </c>
      <c r="Y93" s="74">
        <v>2874</v>
      </c>
      <c r="Z93" s="74">
        <v>16465</v>
      </c>
      <c r="AA93" s="74">
        <v>1231</v>
      </c>
      <c r="AB93" s="74">
        <v>110</v>
      </c>
      <c r="AC93" s="74">
        <v>69</v>
      </c>
      <c r="AD93" s="74">
        <v>4281</v>
      </c>
      <c r="AE93" s="74">
        <v>25387</v>
      </c>
      <c r="AF93" s="74">
        <v>1559</v>
      </c>
      <c r="AG93" s="74">
        <v>47</v>
      </c>
      <c r="AH93" s="74">
        <v>2911</v>
      </c>
      <c r="AI93" s="74">
        <v>16776</v>
      </c>
      <c r="AJ93" s="74">
        <v>1233</v>
      </c>
      <c r="AK93" s="74">
        <v>110</v>
      </c>
      <c r="AL93" s="74">
        <v>85</v>
      </c>
      <c r="AM93" s="74">
        <v>4505</v>
      </c>
      <c r="AN93" s="74">
        <v>26563</v>
      </c>
      <c r="AO93" s="74">
        <v>1645</v>
      </c>
      <c r="AP93" s="74">
        <v>53</v>
      </c>
      <c r="AQ93" s="74">
        <v>3141</v>
      </c>
      <c r="AR93" s="74">
        <v>17555</v>
      </c>
      <c r="AS93" s="74">
        <v>1300</v>
      </c>
      <c r="AT93" s="74">
        <v>110</v>
      </c>
      <c r="AU93" s="74">
        <v>0</v>
      </c>
      <c r="AV93" s="74">
        <v>0</v>
      </c>
      <c r="AW93" s="74">
        <v>0</v>
      </c>
      <c r="AX93" s="74">
        <v>0</v>
      </c>
      <c r="AY93" s="74">
        <v>0</v>
      </c>
      <c r="AZ93" s="74">
        <v>0</v>
      </c>
      <c r="BA93" s="74">
        <v>0</v>
      </c>
      <c r="BB93" s="74">
        <v>0</v>
      </c>
      <c r="BC93" s="74">
        <v>0</v>
      </c>
      <c r="BD93" s="74">
        <v>0</v>
      </c>
      <c r="BE93" s="74">
        <v>0</v>
      </c>
      <c r="BF93" s="74">
        <v>0</v>
      </c>
      <c r="BG93" s="74">
        <v>0</v>
      </c>
      <c r="BH93" s="74">
        <v>0</v>
      </c>
      <c r="BI93" s="74">
        <v>0</v>
      </c>
      <c r="BJ93" s="74">
        <v>0</v>
      </c>
      <c r="BK93" s="74">
        <v>0</v>
      </c>
      <c r="BL93" s="74">
        <v>0</v>
      </c>
      <c r="BM93" s="74">
        <v>0</v>
      </c>
      <c r="BN93" s="74">
        <v>0</v>
      </c>
      <c r="BO93" s="74">
        <v>0</v>
      </c>
      <c r="BP93" s="74">
        <v>0</v>
      </c>
      <c r="BQ93" s="74">
        <v>0</v>
      </c>
      <c r="BR93" s="74">
        <v>0</v>
      </c>
      <c r="BS93" s="74">
        <v>0</v>
      </c>
      <c r="BT93" s="74">
        <v>0</v>
      </c>
      <c r="BU93" s="74">
        <v>0</v>
      </c>
      <c r="BV93" s="74">
        <v>0</v>
      </c>
      <c r="BW93" s="74">
        <v>0</v>
      </c>
      <c r="BX93" s="74">
        <v>0</v>
      </c>
      <c r="BY93" s="74">
        <v>0</v>
      </c>
      <c r="BZ93" s="74">
        <v>0</v>
      </c>
      <c r="CA93" s="74">
        <v>0</v>
      </c>
      <c r="CB93" s="74">
        <v>0</v>
      </c>
      <c r="CC93" s="74">
        <v>0</v>
      </c>
      <c r="CD93" s="74">
        <v>0</v>
      </c>
      <c r="CE93" s="74">
        <v>0</v>
      </c>
      <c r="CF93" s="74">
        <v>0</v>
      </c>
      <c r="CG93" s="74">
        <v>0</v>
      </c>
      <c r="CH93" s="74">
        <v>0</v>
      </c>
      <c r="CI93" s="74">
        <v>0</v>
      </c>
      <c r="CJ93" s="74">
        <v>0</v>
      </c>
      <c r="CK93" s="74">
        <v>0</v>
      </c>
      <c r="CL93" s="74">
        <v>0</v>
      </c>
      <c r="CM93" s="74">
        <v>0</v>
      </c>
      <c r="CN93" s="74">
        <v>0</v>
      </c>
      <c r="CO93" s="74">
        <v>0</v>
      </c>
      <c r="CP93" s="74">
        <v>0</v>
      </c>
      <c r="CQ93" s="74">
        <v>0</v>
      </c>
      <c r="CR93" s="74">
        <v>0</v>
      </c>
      <c r="CS93" s="74">
        <v>0</v>
      </c>
      <c r="CT93" s="74">
        <v>0</v>
      </c>
      <c r="CU93" s="74">
        <v>0</v>
      </c>
      <c r="CV93" s="74">
        <v>0</v>
      </c>
      <c r="CW93" s="74">
        <v>0</v>
      </c>
      <c r="CX93" s="74">
        <v>0</v>
      </c>
      <c r="CY93" s="74">
        <v>0</v>
      </c>
      <c r="CZ93" s="74">
        <v>0</v>
      </c>
      <c r="DA93" s="74">
        <v>0</v>
      </c>
      <c r="DB93" s="74">
        <v>0</v>
      </c>
      <c r="DC93" s="74">
        <v>0</v>
      </c>
      <c r="DD93" s="74">
        <v>0</v>
      </c>
      <c r="DE93" s="74">
        <v>0</v>
      </c>
      <c r="DH93" s="72"/>
      <c r="DI93" s="72"/>
      <c r="DJ93" s="72"/>
      <c r="DK93" s="72"/>
      <c r="DL93" s="72"/>
      <c r="DM93" s="72"/>
      <c r="DN93" s="72"/>
      <c r="DO93" s="72"/>
      <c r="DP93" s="72"/>
      <c r="DQ93" s="72"/>
      <c r="DR93" s="72"/>
      <c r="DS93" s="72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2"/>
      <c r="EE93" s="72"/>
      <c r="EF93" s="72"/>
      <c r="EG93" s="72"/>
      <c r="EH93" s="72"/>
      <c r="EI93" s="72"/>
      <c r="EJ93" s="72"/>
      <c r="EK93" s="72"/>
      <c r="EL93" s="72"/>
      <c r="EM93" s="72"/>
      <c r="EN93" s="72"/>
      <c r="EO93" s="72"/>
      <c r="EP93" s="72"/>
      <c r="EQ93" s="72"/>
      <c r="ER93" s="72"/>
      <c r="ES93" s="72"/>
      <c r="ET93" s="72"/>
      <c r="EU93" s="72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2"/>
      <c r="FG93" s="72"/>
      <c r="FH93" s="72"/>
      <c r="FI93" s="72"/>
      <c r="FJ93" s="72"/>
      <c r="FK93" s="72"/>
      <c r="FL93" s="72"/>
      <c r="FM93" s="72"/>
      <c r="FN93" s="72"/>
      <c r="FO93" s="72"/>
      <c r="FP93" s="72"/>
      <c r="FQ93" s="72"/>
      <c r="FR93" s="72"/>
      <c r="FS93" s="72"/>
      <c r="FT93" s="72"/>
      <c r="FU93" s="72"/>
    </row>
    <row r="94" spans="1:177" x14ac:dyDescent="0.25">
      <c r="A94" s="73"/>
      <c r="B94" s="74">
        <v>0</v>
      </c>
      <c r="C94" s="74">
        <v>0</v>
      </c>
      <c r="D94" s="74">
        <v>0</v>
      </c>
      <c r="E94" s="74">
        <v>0</v>
      </c>
      <c r="F94" s="74">
        <v>0</v>
      </c>
      <c r="G94" s="74">
        <v>0</v>
      </c>
      <c r="H94" s="74">
        <v>0</v>
      </c>
      <c r="I94" s="74">
        <v>0</v>
      </c>
      <c r="J94" s="74">
        <v>0</v>
      </c>
      <c r="K94" s="74">
        <v>0</v>
      </c>
      <c r="L94" s="74">
        <v>0</v>
      </c>
      <c r="M94" s="74">
        <v>0</v>
      </c>
      <c r="N94" s="74">
        <v>0</v>
      </c>
      <c r="O94" s="74">
        <v>0</v>
      </c>
      <c r="P94" s="74">
        <v>0</v>
      </c>
      <c r="Q94" s="74">
        <v>0</v>
      </c>
      <c r="R94" s="74">
        <v>0</v>
      </c>
      <c r="S94" s="74">
        <v>0</v>
      </c>
      <c r="T94" s="74">
        <v>0</v>
      </c>
      <c r="U94" s="74">
        <v>0</v>
      </c>
      <c r="V94" s="74">
        <v>0</v>
      </c>
      <c r="W94" s="74">
        <v>0</v>
      </c>
      <c r="X94" s="74">
        <v>0</v>
      </c>
      <c r="Y94" s="74">
        <v>0</v>
      </c>
      <c r="Z94" s="74">
        <v>0</v>
      </c>
      <c r="AA94" s="74">
        <v>0</v>
      </c>
      <c r="AB94" s="74">
        <v>0</v>
      </c>
      <c r="AC94" s="74">
        <v>0</v>
      </c>
      <c r="AD94" s="74">
        <v>0</v>
      </c>
      <c r="AE94" s="74">
        <v>0</v>
      </c>
      <c r="AF94" s="74">
        <v>0</v>
      </c>
      <c r="AG94" s="74">
        <v>0</v>
      </c>
      <c r="AH94" s="74">
        <v>0</v>
      </c>
      <c r="AI94" s="74">
        <v>0</v>
      </c>
      <c r="AJ94" s="74">
        <v>0</v>
      </c>
      <c r="AK94" s="74">
        <v>0</v>
      </c>
      <c r="AL94" s="74">
        <v>0</v>
      </c>
      <c r="AM94" s="74">
        <v>0</v>
      </c>
      <c r="AN94" s="74">
        <v>0</v>
      </c>
      <c r="AO94" s="74">
        <v>0</v>
      </c>
      <c r="AP94" s="74">
        <v>0</v>
      </c>
      <c r="AQ94" s="74">
        <v>0</v>
      </c>
      <c r="AR94" s="74">
        <v>0</v>
      </c>
      <c r="AS94" s="74">
        <v>0</v>
      </c>
      <c r="AT94" s="74">
        <v>0</v>
      </c>
      <c r="AU94" s="74">
        <v>0</v>
      </c>
      <c r="AV94" s="74">
        <v>0</v>
      </c>
      <c r="AW94" s="74">
        <v>0</v>
      </c>
      <c r="AX94" s="74">
        <v>0</v>
      </c>
      <c r="AY94" s="74">
        <v>0</v>
      </c>
      <c r="AZ94" s="74">
        <v>0</v>
      </c>
      <c r="BA94" s="74">
        <v>0</v>
      </c>
      <c r="BB94" s="74">
        <v>0</v>
      </c>
      <c r="BC94" s="74">
        <v>0</v>
      </c>
      <c r="BD94" s="74">
        <v>0</v>
      </c>
      <c r="BE94" s="74">
        <v>0</v>
      </c>
      <c r="BF94" s="74">
        <v>0</v>
      </c>
      <c r="BG94" s="74">
        <v>0</v>
      </c>
      <c r="BH94" s="74">
        <v>0</v>
      </c>
      <c r="BI94" s="74">
        <v>0</v>
      </c>
      <c r="BJ94" s="74">
        <v>0</v>
      </c>
      <c r="BK94" s="74">
        <v>0</v>
      </c>
      <c r="BL94" s="74">
        <v>0</v>
      </c>
      <c r="BM94" s="74">
        <v>0</v>
      </c>
      <c r="BN94" s="74">
        <v>0</v>
      </c>
      <c r="BO94" s="74">
        <v>0</v>
      </c>
      <c r="BP94" s="74">
        <v>0</v>
      </c>
      <c r="BQ94" s="74">
        <v>0</v>
      </c>
      <c r="BR94" s="74">
        <v>0</v>
      </c>
      <c r="BS94" s="74">
        <v>0</v>
      </c>
      <c r="BT94" s="74">
        <v>0</v>
      </c>
      <c r="BU94" s="74">
        <v>0</v>
      </c>
      <c r="BV94" s="74">
        <v>0</v>
      </c>
      <c r="BW94" s="74">
        <v>0</v>
      </c>
      <c r="BX94" s="74">
        <v>0</v>
      </c>
      <c r="BY94" s="74">
        <v>0</v>
      </c>
      <c r="BZ94" s="74">
        <v>0</v>
      </c>
      <c r="CA94" s="74">
        <v>0</v>
      </c>
      <c r="CB94" s="74">
        <v>0</v>
      </c>
      <c r="CC94" s="74">
        <v>0</v>
      </c>
      <c r="CD94" s="74">
        <v>0</v>
      </c>
      <c r="CE94" s="74">
        <v>0</v>
      </c>
      <c r="CF94" s="74">
        <v>0</v>
      </c>
      <c r="CG94" s="74">
        <v>0</v>
      </c>
      <c r="CH94" s="74">
        <v>0</v>
      </c>
      <c r="CI94" s="74">
        <v>0</v>
      </c>
      <c r="CJ94" s="74">
        <v>0</v>
      </c>
      <c r="CK94" s="74">
        <v>0</v>
      </c>
      <c r="CL94" s="74">
        <v>0</v>
      </c>
      <c r="CM94" s="74">
        <v>0</v>
      </c>
      <c r="CN94" s="74">
        <v>0</v>
      </c>
      <c r="CO94" s="74">
        <v>0</v>
      </c>
      <c r="CP94" s="74">
        <v>0</v>
      </c>
      <c r="CQ94" s="74">
        <v>0</v>
      </c>
      <c r="CR94" s="74">
        <v>0</v>
      </c>
      <c r="CS94" s="74">
        <v>0</v>
      </c>
      <c r="CT94" s="74">
        <v>0</v>
      </c>
      <c r="CU94" s="74">
        <v>0</v>
      </c>
      <c r="CV94" s="74">
        <v>0</v>
      </c>
      <c r="CW94" s="74">
        <v>0</v>
      </c>
      <c r="CX94" s="74">
        <v>0</v>
      </c>
      <c r="CY94" s="74">
        <v>0</v>
      </c>
      <c r="CZ94" s="74">
        <v>0</v>
      </c>
      <c r="DA94" s="74">
        <v>0</v>
      </c>
      <c r="DB94" s="74">
        <v>0</v>
      </c>
      <c r="DC94" s="74">
        <v>0</v>
      </c>
      <c r="DD94" s="74">
        <v>0</v>
      </c>
      <c r="DE94" s="74">
        <v>0</v>
      </c>
      <c r="DH94" s="72"/>
      <c r="DI94" s="72"/>
      <c r="DJ94" s="72"/>
      <c r="DK94" s="72"/>
      <c r="DL94" s="72"/>
      <c r="DM94" s="72"/>
      <c r="DN94" s="72"/>
      <c r="DO94" s="72"/>
      <c r="DP94" s="72"/>
      <c r="DQ94" s="72"/>
      <c r="DR94" s="72"/>
      <c r="DS94" s="72"/>
      <c r="DT94" s="72"/>
      <c r="DU94" s="72"/>
      <c r="DV94" s="72"/>
      <c r="DW94" s="72"/>
      <c r="DX94" s="72"/>
      <c r="DY94" s="72"/>
      <c r="DZ94" s="72"/>
      <c r="EA94" s="72"/>
      <c r="EB94" s="72"/>
      <c r="EC94" s="72"/>
      <c r="ED94" s="72"/>
      <c r="EE94" s="72"/>
      <c r="EF94" s="72"/>
      <c r="EG94" s="72"/>
      <c r="EH94" s="72"/>
      <c r="EI94" s="72"/>
      <c r="EJ94" s="72"/>
      <c r="EK94" s="72"/>
      <c r="EL94" s="72"/>
      <c r="EM94" s="72"/>
      <c r="EN94" s="72"/>
      <c r="EO94" s="72"/>
      <c r="EP94" s="72"/>
      <c r="EQ94" s="72"/>
      <c r="ER94" s="72"/>
      <c r="ES94" s="72"/>
      <c r="ET94" s="72"/>
      <c r="EU94" s="72"/>
      <c r="EV94" s="72"/>
      <c r="EW94" s="72"/>
      <c r="EX94" s="72"/>
      <c r="EY94" s="72"/>
      <c r="EZ94" s="72"/>
      <c r="FA94" s="72"/>
      <c r="FB94" s="72"/>
      <c r="FC94" s="72"/>
      <c r="FD94" s="72"/>
      <c r="FE94" s="72"/>
      <c r="FF94" s="72"/>
      <c r="FG94" s="72"/>
      <c r="FH94" s="72"/>
      <c r="FI94" s="72"/>
      <c r="FJ94" s="72"/>
      <c r="FK94" s="72"/>
      <c r="FL94" s="72"/>
      <c r="FM94" s="72"/>
      <c r="FN94" s="72"/>
      <c r="FO94" s="72"/>
      <c r="FP94" s="72"/>
      <c r="FQ94" s="72"/>
      <c r="FR94" s="72"/>
      <c r="FS94" s="72"/>
      <c r="FT94" s="72"/>
      <c r="FU94" s="72"/>
    </row>
    <row r="95" spans="1:177" x14ac:dyDescent="0.25">
      <c r="A95" s="70" t="s">
        <v>83</v>
      </c>
      <c r="B95" s="71">
        <v>2369</v>
      </c>
      <c r="C95" s="71">
        <v>255828</v>
      </c>
      <c r="D95" s="71">
        <v>1416033</v>
      </c>
      <c r="E95" s="71">
        <v>76257</v>
      </c>
      <c r="F95" s="71">
        <v>1297</v>
      </c>
      <c r="G95" s="71">
        <v>219475</v>
      </c>
      <c r="H95" s="71">
        <v>1129986</v>
      </c>
      <c r="I95" s="71">
        <v>73336</v>
      </c>
      <c r="J95" s="71">
        <v>206</v>
      </c>
      <c r="K95" s="71">
        <v>2466</v>
      </c>
      <c r="L95" s="71">
        <v>240292</v>
      </c>
      <c r="M95" s="71">
        <v>1359128</v>
      </c>
      <c r="N95" s="71">
        <v>72732</v>
      </c>
      <c r="O95" s="71">
        <v>1356</v>
      </c>
      <c r="P95" s="71">
        <v>211558</v>
      </c>
      <c r="Q95" s="71">
        <v>1128136</v>
      </c>
      <c r="R95" s="71">
        <v>71540</v>
      </c>
      <c r="S95" s="71">
        <v>141</v>
      </c>
      <c r="T95" s="71">
        <v>2642</v>
      </c>
      <c r="U95" s="71">
        <v>242487</v>
      </c>
      <c r="V95" s="71">
        <v>1368439</v>
      </c>
      <c r="W95" s="71">
        <v>75132</v>
      </c>
      <c r="X95" s="71">
        <v>1523</v>
      </c>
      <c r="Y95" s="71">
        <v>214146</v>
      </c>
      <c r="Z95" s="71">
        <v>1138225</v>
      </c>
      <c r="AA95" s="71">
        <v>74297</v>
      </c>
      <c r="AB95" s="71">
        <v>142</v>
      </c>
      <c r="AC95" s="71">
        <v>2678</v>
      </c>
      <c r="AD95" s="71">
        <v>237489</v>
      </c>
      <c r="AE95" s="71">
        <v>1374272</v>
      </c>
      <c r="AF95" s="71">
        <v>76038</v>
      </c>
      <c r="AG95" s="71">
        <v>1601</v>
      </c>
      <c r="AH95" s="71">
        <v>212296</v>
      </c>
      <c r="AI95" s="71">
        <v>1149442</v>
      </c>
      <c r="AJ95" s="71">
        <v>75231</v>
      </c>
      <c r="AK95" s="71">
        <v>134</v>
      </c>
      <c r="AL95" s="71">
        <v>2923</v>
      </c>
      <c r="AM95" s="71">
        <v>241530</v>
      </c>
      <c r="AN95" s="71">
        <v>1427756</v>
      </c>
      <c r="AO95" s="71">
        <v>79637</v>
      </c>
      <c r="AP95" s="71">
        <v>1713</v>
      </c>
      <c r="AQ95" s="71">
        <v>218525</v>
      </c>
      <c r="AR95" s="71">
        <v>1203569</v>
      </c>
      <c r="AS95" s="71">
        <v>79327</v>
      </c>
      <c r="AT95" s="71">
        <v>133</v>
      </c>
      <c r="AU95" s="71">
        <v>0</v>
      </c>
      <c r="AV95" s="71">
        <v>0</v>
      </c>
      <c r="AW95" s="71">
        <v>0</v>
      </c>
      <c r="AX95" s="71">
        <v>0</v>
      </c>
      <c r="AY95" s="71">
        <v>0</v>
      </c>
      <c r="AZ95" s="71">
        <v>0</v>
      </c>
      <c r="BA95" s="71">
        <v>0</v>
      </c>
      <c r="BB95" s="71">
        <v>0</v>
      </c>
      <c r="BC95" s="71">
        <v>0</v>
      </c>
      <c r="BD95" s="71">
        <v>0</v>
      </c>
      <c r="BE95" s="71">
        <v>0</v>
      </c>
      <c r="BF95" s="71">
        <v>0</v>
      </c>
      <c r="BG95" s="71">
        <v>0</v>
      </c>
      <c r="BH95" s="71">
        <v>0</v>
      </c>
      <c r="BI95" s="71">
        <v>0</v>
      </c>
      <c r="BJ95" s="71">
        <v>0</v>
      </c>
      <c r="BK95" s="71">
        <v>0</v>
      </c>
      <c r="BL95" s="71">
        <v>0</v>
      </c>
      <c r="BM95" s="71">
        <v>0</v>
      </c>
      <c r="BN95" s="71">
        <v>0</v>
      </c>
      <c r="BO95" s="71">
        <v>0</v>
      </c>
      <c r="BP95" s="71">
        <v>0</v>
      </c>
      <c r="BQ95" s="71">
        <v>0</v>
      </c>
      <c r="BR95" s="71">
        <v>0</v>
      </c>
      <c r="BS95" s="71">
        <v>0</v>
      </c>
      <c r="BT95" s="71">
        <v>0</v>
      </c>
      <c r="BU95" s="71">
        <v>0</v>
      </c>
      <c r="BV95" s="71">
        <v>0</v>
      </c>
      <c r="BW95" s="71">
        <v>0</v>
      </c>
      <c r="BX95" s="71">
        <v>0</v>
      </c>
      <c r="BY95" s="71">
        <v>0</v>
      </c>
      <c r="BZ95" s="71">
        <v>0</v>
      </c>
      <c r="CA95" s="71">
        <v>0</v>
      </c>
      <c r="CB95" s="71">
        <v>0</v>
      </c>
      <c r="CC95" s="71">
        <v>0</v>
      </c>
      <c r="CD95" s="71">
        <v>0</v>
      </c>
      <c r="CE95" s="71">
        <v>0</v>
      </c>
      <c r="CF95" s="71">
        <v>0</v>
      </c>
      <c r="CG95" s="71">
        <v>0</v>
      </c>
      <c r="CH95" s="71">
        <v>0</v>
      </c>
      <c r="CI95" s="71">
        <v>0</v>
      </c>
      <c r="CJ95" s="71">
        <v>0</v>
      </c>
      <c r="CK95" s="71">
        <v>0</v>
      </c>
      <c r="CL95" s="71">
        <v>0</v>
      </c>
      <c r="CM95" s="71">
        <v>0</v>
      </c>
      <c r="CN95" s="71">
        <v>0</v>
      </c>
      <c r="CO95" s="71">
        <v>0</v>
      </c>
      <c r="CP95" s="71">
        <v>0</v>
      </c>
      <c r="CQ95" s="71">
        <v>0</v>
      </c>
      <c r="CR95" s="71">
        <v>0</v>
      </c>
      <c r="CS95" s="71">
        <v>0</v>
      </c>
      <c r="CT95" s="71">
        <v>0</v>
      </c>
      <c r="CU95" s="71">
        <v>0</v>
      </c>
      <c r="CV95" s="71">
        <v>0</v>
      </c>
      <c r="CW95" s="71">
        <v>0</v>
      </c>
      <c r="CX95" s="71">
        <v>0</v>
      </c>
      <c r="CY95" s="71">
        <v>0</v>
      </c>
      <c r="CZ95" s="71">
        <v>0</v>
      </c>
      <c r="DA95" s="71">
        <v>0</v>
      </c>
      <c r="DB95" s="71">
        <v>0</v>
      </c>
      <c r="DC95" s="71">
        <v>0</v>
      </c>
      <c r="DD95" s="71">
        <v>0</v>
      </c>
      <c r="DE95" s="71">
        <v>0</v>
      </c>
      <c r="DH95" s="72"/>
      <c r="DI95" s="72"/>
      <c r="DJ95" s="72"/>
      <c r="DK95" s="72"/>
      <c r="DL95" s="72"/>
      <c r="DM95" s="72"/>
      <c r="DN95" s="72"/>
      <c r="DO95" s="72"/>
      <c r="DP95" s="72"/>
      <c r="DQ95" s="72"/>
      <c r="DR95" s="72"/>
      <c r="DS95" s="72"/>
      <c r="DT95" s="72"/>
      <c r="DU95" s="72"/>
      <c r="DV95" s="72"/>
      <c r="DW95" s="72"/>
      <c r="DX95" s="72"/>
      <c r="DY95" s="72"/>
      <c r="DZ95" s="72"/>
      <c r="EA95" s="72"/>
      <c r="EB95" s="72"/>
      <c r="EC95" s="72"/>
      <c r="ED95" s="72"/>
      <c r="EE95" s="72"/>
      <c r="EF95" s="72"/>
      <c r="EG95" s="72"/>
      <c r="EH95" s="72"/>
      <c r="EI95" s="72"/>
      <c r="EJ95" s="72"/>
      <c r="EK95" s="72"/>
      <c r="EL95" s="72"/>
      <c r="EM95" s="72"/>
      <c r="EN95" s="72"/>
      <c r="EO95" s="72"/>
      <c r="EP95" s="72"/>
      <c r="EQ95" s="72"/>
      <c r="ER95" s="72"/>
      <c r="ES95" s="72"/>
      <c r="ET95" s="72"/>
      <c r="EU95" s="72"/>
      <c r="EV95" s="72"/>
      <c r="EW95" s="72"/>
      <c r="EX95" s="72"/>
      <c r="EY95" s="72"/>
      <c r="EZ95" s="72"/>
      <c r="FA95" s="72"/>
      <c r="FB95" s="72"/>
      <c r="FC95" s="72"/>
      <c r="FD95" s="72"/>
      <c r="FE95" s="72"/>
      <c r="FF95" s="72"/>
      <c r="FG95" s="72"/>
      <c r="FH95" s="72"/>
      <c r="FI95" s="72"/>
      <c r="FJ95" s="72"/>
      <c r="FK95" s="72"/>
      <c r="FL95" s="72"/>
      <c r="FM95" s="72"/>
      <c r="FN95" s="72"/>
      <c r="FO95" s="72"/>
      <c r="FP95" s="72"/>
      <c r="FQ95" s="72"/>
      <c r="FR95" s="72"/>
      <c r="FS95" s="72"/>
      <c r="FT95" s="72"/>
      <c r="FU95" s="72"/>
    </row>
    <row r="96" spans="1:177" x14ac:dyDescent="0.25">
      <c r="A96" s="73" t="s">
        <v>84</v>
      </c>
      <c r="B96" s="74">
        <v>616</v>
      </c>
      <c r="C96" s="74">
        <v>51147</v>
      </c>
      <c r="D96" s="74">
        <v>222279</v>
      </c>
      <c r="E96" s="74">
        <v>14010</v>
      </c>
      <c r="F96" s="74">
        <v>386</v>
      </c>
      <c r="G96" s="74">
        <v>42782</v>
      </c>
      <c r="H96" s="74">
        <v>199610</v>
      </c>
      <c r="I96" s="74">
        <v>13740</v>
      </c>
      <c r="J96" s="74">
        <v>65</v>
      </c>
      <c r="K96" s="74">
        <v>675</v>
      </c>
      <c r="L96" s="74">
        <v>49451</v>
      </c>
      <c r="M96" s="74">
        <v>212302</v>
      </c>
      <c r="N96" s="74">
        <v>13558</v>
      </c>
      <c r="O96" s="74">
        <v>415</v>
      </c>
      <c r="P96" s="74">
        <v>42652</v>
      </c>
      <c r="Q96" s="74">
        <v>202413</v>
      </c>
      <c r="R96" s="74">
        <v>13796</v>
      </c>
      <c r="S96" s="74">
        <v>55</v>
      </c>
      <c r="T96" s="74">
        <v>782</v>
      </c>
      <c r="U96" s="74">
        <v>51520</v>
      </c>
      <c r="V96" s="74">
        <v>221880</v>
      </c>
      <c r="W96" s="74">
        <v>14510</v>
      </c>
      <c r="X96" s="74">
        <v>499</v>
      </c>
      <c r="Y96" s="74">
        <v>44513</v>
      </c>
      <c r="Z96" s="74">
        <v>212773</v>
      </c>
      <c r="AA96" s="74">
        <v>14749</v>
      </c>
      <c r="AB96" s="74">
        <v>53</v>
      </c>
      <c r="AC96" s="74">
        <v>829</v>
      </c>
      <c r="AD96" s="74">
        <v>50845</v>
      </c>
      <c r="AE96" s="74">
        <v>223211</v>
      </c>
      <c r="AF96" s="74">
        <v>14883</v>
      </c>
      <c r="AG96" s="74">
        <v>515</v>
      </c>
      <c r="AH96" s="74">
        <v>44311</v>
      </c>
      <c r="AI96" s="74">
        <v>215074</v>
      </c>
      <c r="AJ96" s="74">
        <v>14960</v>
      </c>
      <c r="AK96" s="74">
        <v>50</v>
      </c>
      <c r="AL96" s="74">
        <v>920</v>
      </c>
      <c r="AM96" s="74">
        <v>52651</v>
      </c>
      <c r="AN96" s="74">
        <v>232687</v>
      </c>
      <c r="AO96" s="74">
        <v>15810</v>
      </c>
      <c r="AP96" s="74">
        <v>580</v>
      </c>
      <c r="AQ96" s="74">
        <v>46565</v>
      </c>
      <c r="AR96" s="74">
        <v>226588</v>
      </c>
      <c r="AS96" s="74">
        <v>15834</v>
      </c>
      <c r="AT96" s="74">
        <v>48</v>
      </c>
      <c r="AU96" s="74">
        <v>0</v>
      </c>
      <c r="AV96" s="74">
        <v>0</v>
      </c>
      <c r="AW96" s="74">
        <v>0</v>
      </c>
      <c r="AX96" s="74">
        <v>0</v>
      </c>
      <c r="AY96" s="74">
        <v>0</v>
      </c>
      <c r="AZ96" s="74">
        <v>0</v>
      </c>
      <c r="BA96" s="74">
        <v>0</v>
      </c>
      <c r="BB96" s="74">
        <v>0</v>
      </c>
      <c r="BC96" s="74">
        <v>0</v>
      </c>
      <c r="BD96" s="74">
        <v>0</v>
      </c>
      <c r="BE96" s="74">
        <v>0</v>
      </c>
      <c r="BF96" s="74">
        <v>0</v>
      </c>
      <c r="BG96" s="74">
        <v>0</v>
      </c>
      <c r="BH96" s="74">
        <v>0</v>
      </c>
      <c r="BI96" s="74">
        <v>0</v>
      </c>
      <c r="BJ96" s="74">
        <v>0</v>
      </c>
      <c r="BK96" s="74">
        <v>0</v>
      </c>
      <c r="BL96" s="74">
        <v>0</v>
      </c>
      <c r="BM96" s="74">
        <v>0</v>
      </c>
      <c r="BN96" s="74">
        <v>0</v>
      </c>
      <c r="BO96" s="74">
        <v>0</v>
      </c>
      <c r="BP96" s="74">
        <v>0</v>
      </c>
      <c r="BQ96" s="74">
        <v>0</v>
      </c>
      <c r="BR96" s="74">
        <v>0</v>
      </c>
      <c r="BS96" s="74">
        <v>0</v>
      </c>
      <c r="BT96" s="74">
        <v>0</v>
      </c>
      <c r="BU96" s="74">
        <v>0</v>
      </c>
      <c r="BV96" s="74">
        <v>0</v>
      </c>
      <c r="BW96" s="74">
        <v>0</v>
      </c>
      <c r="BX96" s="74">
        <v>0</v>
      </c>
      <c r="BY96" s="74">
        <v>0</v>
      </c>
      <c r="BZ96" s="74">
        <v>0</v>
      </c>
      <c r="CA96" s="74">
        <v>0</v>
      </c>
      <c r="CB96" s="74">
        <v>0</v>
      </c>
      <c r="CC96" s="74">
        <v>0</v>
      </c>
      <c r="CD96" s="74">
        <v>0</v>
      </c>
      <c r="CE96" s="74">
        <v>0</v>
      </c>
      <c r="CF96" s="74">
        <v>0</v>
      </c>
      <c r="CG96" s="74">
        <v>0</v>
      </c>
      <c r="CH96" s="74">
        <v>0</v>
      </c>
      <c r="CI96" s="74">
        <v>0</v>
      </c>
      <c r="CJ96" s="74">
        <v>0</v>
      </c>
      <c r="CK96" s="74">
        <v>0</v>
      </c>
      <c r="CL96" s="74">
        <v>0</v>
      </c>
      <c r="CM96" s="74">
        <v>0</v>
      </c>
      <c r="CN96" s="74">
        <v>0</v>
      </c>
      <c r="CO96" s="74">
        <v>0</v>
      </c>
      <c r="CP96" s="74">
        <v>0</v>
      </c>
      <c r="CQ96" s="74">
        <v>0</v>
      </c>
      <c r="CR96" s="74">
        <v>0</v>
      </c>
      <c r="CS96" s="74">
        <v>0</v>
      </c>
      <c r="CT96" s="74">
        <v>0</v>
      </c>
      <c r="CU96" s="74">
        <v>0</v>
      </c>
      <c r="CV96" s="74">
        <v>0</v>
      </c>
      <c r="CW96" s="74">
        <v>0</v>
      </c>
      <c r="CX96" s="74">
        <v>0</v>
      </c>
      <c r="CY96" s="74">
        <v>0</v>
      </c>
      <c r="CZ96" s="74">
        <v>0</v>
      </c>
      <c r="DA96" s="74">
        <v>0</v>
      </c>
      <c r="DB96" s="74">
        <v>0</v>
      </c>
      <c r="DC96" s="74">
        <v>0</v>
      </c>
      <c r="DD96" s="74">
        <v>0</v>
      </c>
      <c r="DE96" s="74">
        <v>0</v>
      </c>
      <c r="DH96" s="72"/>
      <c r="DI96" s="72"/>
      <c r="DJ96" s="72"/>
      <c r="DK96" s="72"/>
      <c r="DL96" s="72"/>
      <c r="DM96" s="72"/>
      <c r="DN96" s="72"/>
      <c r="DO96" s="72"/>
      <c r="DP96" s="72"/>
      <c r="DQ96" s="72"/>
      <c r="DR96" s="72"/>
      <c r="DS96" s="72"/>
      <c r="DT96" s="72"/>
      <c r="DU96" s="72"/>
      <c r="DV96" s="72"/>
      <c r="DW96" s="72"/>
      <c r="DX96" s="72"/>
      <c r="DY96" s="72"/>
      <c r="DZ96" s="72"/>
      <c r="EA96" s="72"/>
      <c r="EB96" s="72"/>
      <c r="EC96" s="72"/>
      <c r="ED96" s="72"/>
      <c r="EE96" s="72"/>
      <c r="EF96" s="72"/>
      <c r="EG96" s="72"/>
      <c r="EH96" s="72"/>
      <c r="EI96" s="72"/>
      <c r="EJ96" s="72"/>
      <c r="EK96" s="72"/>
      <c r="EL96" s="72"/>
      <c r="EM96" s="72"/>
      <c r="EN96" s="72"/>
      <c r="EO96" s="72"/>
      <c r="EP96" s="72"/>
      <c r="EQ96" s="72"/>
      <c r="ER96" s="72"/>
      <c r="ES96" s="72"/>
      <c r="ET96" s="72"/>
      <c r="EU96" s="72"/>
      <c r="EV96" s="72"/>
      <c r="EW96" s="72"/>
      <c r="EX96" s="72"/>
      <c r="EY96" s="72"/>
      <c r="EZ96" s="72"/>
      <c r="FA96" s="72"/>
      <c r="FB96" s="72"/>
      <c r="FC96" s="72"/>
      <c r="FD96" s="72"/>
      <c r="FE96" s="72"/>
      <c r="FF96" s="72"/>
      <c r="FG96" s="72"/>
      <c r="FH96" s="72"/>
      <c r="FI96" s="72"/>
      <c r="FJ96" s="72"/>
      <c r="FK96" s="72"/>
      <c r="FL96" s="72"/>
      <c r="FM96" s="72"/>
      <c r="FN96" s="72"/>
      <c r="FO96" s="72"/>
      <c r="FP96" s="72"/>
      <c r="FQ96" s="72"/>
      <c r="FR96" s="72"/>
      <c r="FS96" s="72"/>
      <c r="FT96" s="72"/>
      <c r="FU96" s="72"/>
    </row>
    <row r="97" spans="1:177" x14ac:dyDescent="0.25">
      <c r="A97" s="73" t="s">
        <v>85</v>
      </c>
      <c r="B97" s="74">
        <v>163</v>
      </c>
      <c r="C97" s="74">
        <v>17328</v>
      </c>
      <c r="D97" s="74">
        <v>100951</v>
      </c>
      <c r="E97" s="74">
        <v>4657</v>
      </c>
      <c r="F97" s="74">
        <v>73</v>
      </c>
      <c r="G97" s="74">
        <v>14874</v>
      </c>
      <c r="H97" s="74">
        <v>75398</v>
      </c>
      <c r="I97" s="74">
        <v>4257</v>
      </c>
      <c r="J97" s="74">
        <v>17</v>
      </c>
      <c r="K97" s="74">
        <v>163</v>
      </c>
      <c r="L97" s="74">
        <v>16120</v>
      </c>
      <c r="M97" s="74">
        <v>96197</v>
      </c>
      <c r="N97" s="74">
        <v>4380</v>
      </c>
      <c r="O97" s="74">
        <v>62</v>
      </c>
      <c r="P97" s="74">
        <v>14185</v>
      </c>
      <c r="Q97" s="74">
        <v>75356</v>
      </c>
      <c r="R97" s="74">
        <v>4225</v>
      </c>
      <c r="S97" s="74">
        <v>6</v>
      </c>
      <c r="T97" s="74">
        <v>205</v>
      </c>
      <c r="U97" s="74">
        <v>16823</v>
      </c>
      <c r="V97" s="74">
        <v>99030</v>
      </c>
      <c r="W97" s="74">
        <v>4593</v>
      </c>
      <c r="X97" s="74">
        <v>98</v>
      </c>
      <c r="Y97" s="74">
        <v>14609</v>
      </c>
      <c r="Z97" s="74">
        <v>77440</v>
      </c>
      <c r="AA97" s="74">
        <v>4475</v>
      </c>
      <c r="AB97" s="74">
        <v>8</v>
      </c>
      <c r="AC97" s="74">
        <v>177</v>
      </c>
      <c r="AD97" s="74">
        <v>16188</v>
      </c>
      <c r="AE97" s="74">
        <v>98007</v>
      </c>
      <c r="AF97" s="74">
        <v>4573</v>
      </c>
      <c r="AG97" s="74">
        <v>87</v>
      </c>
      <c r="AH97" s="74">
        <v>14326</v>
      </c>
      <c r="AI97" s="74">
        <v>76960</v>
      </c>
      <c r="AJ97" s="74">
        <v>4470</v>
      </c>
      <c r="AK97" s="74">
        <v>6</v>
      </c>
      <c r="AL97" s="74">
        <v>167</v>
      </c>
      <c r="AM97" s="74">
        <v>16217</v>
      </c>
      <c r="AN97" s="74">
        <v>100452</v>
      </c>
      <c r="AO97" s="74">
        <v>4761</v>
      </c>
      <c r="AP97" s="74">
        <v>97</v>
      </c>
      <c r="AQ97" s="74">
        <v>14675</v>
      </c>
      <c r="AR97" s="74">
        <v>79754</v>
      </c>
      <c r="AS97" s="74">
        <v>4700</v>
      </c>
      <c r="AT97" s="74">
        <v>6</v>
      </c>
      <c r="AU97" s="74">
        <v>0</v>
      </c>
      <c r="AV97" s="74">
        <v>0</v>
      </c>
      <c r="AW97" s="74">
        <v>0</v>
      </c>
      <c r="AX97" s="74">
        <v>0</v>
      </c>
      <c r="AY97" s="74">
        <v>0</v>
      </c>
      <c r="AZ97" s="74">
        <v>0</v>
      </c>
      <c r="BA97" s="74">
        <v>0</v>
      </c>
      <c r="BB97" s="74">
        <v>0</v>
      </c>
      <c r="BC97" s="74">
        <v>0</v>
      </c>
      <c r="BD97" s="74">
        <v>0</v>
      </c>
      <c r="BE97" s="74">
        <v>0</v>
      </c>
      <c r="BF97" s="74">
        <v>0</v>
      </c>
      <c r="BG97" s="74">
        <v>0</v>
      </c>
      <c r="BH97" s="74">
        <v>0</v>
      </c>
      <c r="BI97" s="74">
        <v>0</v>
      </c>
      <c r="BJ97" s="74">
        <v>0</v>
      </c>
      <c r="BK97" s="74">
        <v>0</v>
      </c>
      <c r="BL97" s="74">
        <v>0</v>
      </c>
      <c r="BM97" s="74">
        <v>0</v>
      </c>
      <c r="BN97" s="74">
        <v>0</v>
      </c>
      <c r="BO97" s="74">
        <v>0</v>
      </c>
      <c r="BP97" s="74">
        <v>0</v>
      </c>
      <c r="BQ97" s="74">
        <v>0</v>
      </c>
      <c r="BR97" s="74">
        <v>0</v>
      </c>
      <c r="BS97" s="74">
        <v>0</v>
      </c>
      <c r="BT97" s="74">
        <v>0</v>
      </c>
      <c r="BU97" s="74">
        <v>0</v>
      </c>
      <c r="BV97" s="74">
        <v>0</v>
      </c>
      <c r="BW97" s="74">
        <v>0</v>
      </c>
      <c r="BX97" s="74">
        <v>0</v>
      </c>
      <c r="BY97" s="74">
        <v>0</v>
      </c>
      <c r="BZ97" s="74">
        <v>0</v>
      </c>
      <c r="CA97" s="74">
        <v>0</v>
      </c>
      <c r="CB97" s="74">
        <v>0</v>
      </c>
      <c r="CC97" s="74">
        <v>0</v>
      </c>
      <c r="CD97" s="74">
        <v>0</v>
      </c>
      <c r="CE97" s="74">
        <v>0</v>
      </c>
      <c r="CF97" s="74">
        <v>0</v>
      </c>
      <c r="CG97" s="74">
        <v>0</v>
      </c>
      <c r="CH97" s="74">
        <v>0</v>
      </c>
      <c r="CI97" s="74">
        <v>0</v>
      </c>
      <c r="CJ97" s="74">
        <v>0</v>
      </c>
      <c r="CK97" s="74">
        <v>0</v>
      </c>
      <c r="CL97" s="74">
        <v>0</v>
      </c>
      <c r="CM97" s="74">
        <v>0</v>
      </c>
      <c r="CN97" s="74">
        <v>0</v>
      </c>
      <c r="CO97" s="74">
        <v>0</v>
      </c>
      <c r="CP97" s="74">
        <v>0</v>
      </c>
      <c r="CQ97" s="74">
        <v>0</v>
      </c>
      <c r="CR97" s="74">
        <v>0</v>
      </c>
      <c r="CS97" s="74">
        <v>0</v>
      </c>
      <c r="CT97" s="74">
        <v>0</v>
      </c>
      <c r="CU97" s="74">
        <v>0</v>
      </c>
      <c r="CV97" s="74">
        <v>0</v>
      </c>
      <c r="CW97" s="74">
        <v>0</v>
      </c>
      <c r="CX97" s="74">
        <v>0</v>
      </c>
      <c r="CY97" s="74">
        <v>0</v>
      </c>
      <c r="CZ97" s="74">
        <v>0</v>
      </c>
      <c r="DA97" s="74">
        <v>0</v>
      </c>
      <c r="DB97" s="74">
        <v>0</v>
      </c>
      <c r="DC97" s="74">
        <v>0</v>
      </c>
      <c r="DD97" s="74">
        <v>0</v>
      </c>
      <c r="DE97" s="74">
        <v>0</v>
      </c>
      <c r="DH97" s="72"/>
      <c r="DI97" s="72"/>
      <c r="DJ97" s="72"/>
      <c r="DK97" s="72"/>
      <c r="DL97" s="72"/>
      <c r="DM97" s="72"/>
      <c r="DN97" s="72"/>
      <c r="DO97" s="72"/>
      <c r="DP97" s="72"/>
      <c r="DQ97" s="72"/>
      <c r="DR97" s="72"/>
      <c r="DS97" s="72"/>
      <c r="DT97" s="72"/>
      <c r="DU97" s="72"/>
      <c r="DV97" s="72"/>
      <c r="DW97" s="72"/>
      <c r="DX97" s="72"/>
      <c r="DY97" s="72"/>
      <c r="DZ97" s="72"/>
      <c r="EA97" s="72"/>
      <c r="EB97" s="72"/>
      <c r="EC97" s="72"/>
      <c r="ED97" s="72"/>
      <c r="EE97" s="72"/>
      <c r="EF97" s="72"/>
      <c r="EG97" s="72"/>
      <c r="EH97" s="72"/>
      <c r="EI97" s="72"/>
      <c r="EJ97" s="72"/>
      <c r="EK97" s="72"/>
      <c r="EL97" s="72"/>
      <c r="EM97" s="72"/>
      <c r="EN97" s="72"/>
      <c r="EO97" s="72"/>
      <c r="EP97" s="72"/>
      <c r="EQ97" s="72"/>
      <c r="ER97" s="72"/>
      <c r="ES97" s="72"/>
      <c r="ET97" s="72"/>
      <c r="EU97" s="72"/>
      <c r="EV97" s="72"/>
      <c r="EW97" s="72"/>
      <c r="EX97" s="72"/>
      <c r="EY97" s="72"/>
      <c r="EZ97" s="72"/>
      <c r="FA97" s="72"/>
      <c r="FB97" s="72"/>
      <c r="FC97" s="72"/>
      <c r="FD97" s="72"/>
      <c r="FE97" s="72"/>
      <c r="FF97" s="72"/>
      <c r="FG97" s="72"/>
      <c r="FH97" s="72"/>
      <c r="FI97" s="72"/>
      <c r="FJ97" s="72"/>
      <c r="FK97" s="72"/>
      <c r="FL97" s="72"/>
      <c r="FM97" s="72"/>
      <c r="FN97" s="72"/>
      <c r="FO97" s="72"/>
      <c r="FP97" s="72"/>
      <c r="FQ97" s="72"/>
      <c r="FR97" s="72"/>
      <c r="FS97" s="72"/>
      <c r="FT97" s="72"/>
      <c r="FU97" s="72"/>
    </row>
    <row r="98" spans="1:177" x14ac:dyDescent="0.25">
      <c r="A98" s="73" t="s">
        <v>86</v>
      </c>
      <c r="B98" s="74">
        <v>38</v>
      </c>
      <c r="C98" s="74">
        <v>3342</v>
      </c>
      <c r="D98" s="74">
        <v>15358</v>
      </c>
      <c r="E98" s="74">
        <v>816</v>
      </c>
      <c r="F98" s="74">
        <v>13</v>
      </c>
      <c r="G98" s="74">
        <v>2388</v>
      </c>
      <c r="H98" s="74">
        <v>10365</v>
      </c>
      <c r="I98" s="74">
        <v>649</v>
      </c>
      <c r="J98" s="74">
        <v>2</v>
      </c>
      <c r="K98" s="74">
        <v>38</v>
      </c>
      <c r="L98" s="74">
        <v>3147</v>
      </c>
      <c r="M98" s="74">
        <v>14338</v>
      </c>
      <c r="N98" s="74">
        <v>756</v>
      </c>
      <c r="O98" s="74">
        <v>14</v>
      </c>
      <c r="P98" s="74">
        <v>2288</v>
      </c>
      <c r="Q98" s="74">
        <v>10145</v>
      </c>
      <c r="R98" s="74">
        <v>656</v>
      </c>
      <c r="S98" s="74">
        <v>1</v>
      </c>
      <c r="T98" s="74">
        <v>61</v>
      </c>
      <c r="U98" s="74">
        <v>3216</v>
      </c>
      <c r="V98" s="74">
        <v>14926</v>
      </c>
      <c r="W98" s="74">
        <v>780</v>
      </c>
      <c r="X98" s="74">
        <v>14</v>
      </c>
      <c r="Y98" s="74">
        <v>2354</v>
      </c>
      <c r="Z98" s="74">
        <v>10660</v>
      </c>
      <c r="AA98" s="74">
        <v>688</v>
      </c>
      <c r="AB98" s="74">
        <v>2</v>
      </c>
      <c r="AC98" s="74">
        <v>58</v>
      </c>
      <c r="AD98" s="74">
        <v>3089</v>
      </c>
      <c r="AE98" s="74">
        <v>14715</v>
      </c>
      <c r="AF98" s="74">
        <v>765</v>
      </c>
      <c r="AG98" s="74">
        <v>19</v>
      </c>
      <c r="AH98" s="74">
        <v>2322</v>
      </c>
      <c r="AI98" s="74">
        <v>10548</v>
      </c>
      <c r="AJ98" s="74">
        <v>661</v>
      </c>
      <c r="AK98" s="74">
        <v>1</v>
      </c>
      <c r="AL98" s="74">
        <v>76</v>
      </c>
      <c r="AM98" s="74">
        <v>3188</v>
      </c>
      <c r="AN98" s="74">
        <v>15398</v>
      </c>
      <c r="AO98" s="74">
        <v>797</v>
      </c>
      <c r="AP98" s="74">
        <v>29</v>
      </c>
      <c r="AQ98" s="74">
        <v>2420</v>
      </c>
      <c r="AR98" s="74">
        <v>11039</v>
      </c>
      <c r="AS98" s="74">
        <v>682</v>
      </c>
      <c r="AT98" s="74">
        <v>2</v>
      </c>
      <c r="AU98" s="74">
        <v>0</v>
      </c>
      <c r="AV98" s="74">
        <v>0</v>
      </c>
      <c r="AW98" s="74">
        <v>0</v>
      </c>
      <c r="AX98" s="74">
        <v>0</v>
      </c>
      <c r="AY98" s="74">
        <v>0</v>
      </c>
      <c r="AZ98" s="74">
        <v>0</v>
      </c>
      <c r="BA98" s="74">
        <v>0</v>
      </c>
      <c r="BB98" s="74">
        <v>0</v>
      </c>
      <c r="BC98" s="74">
        <v>0</v>
      </c>
      <c r="BD98" s="74">
        <v>0</v>
      </c>
      <c r="BE98" s="74">
        <v>0</v>
      </c>
      <c r="BF98" s="74">
        <v>0</v>
      </c>
      <c r="BG98" s="74">
        <v>0</v>
      </c>
      <c r="BH98" s="74">
        <v>0</v>
      </c>
      <c r="BI98" s="74">
        <v>0</v>
      </c>
      <c r="BJ98" s="74">
        <v>0</v>
      </c>
      <c r="BK98" s="74">
        <v>0</v>
      </c>
      <c r="BL98" s="74">
        <v>0</v>
      </c>
      <c r="BM98" s="74">
        <v>0</v>
      </c>
      <c r="BN98" s="74">
        <v>0</v>
      </c>
      <c r="BO98" s="74">
        <v>0</v>
      </c>
      <c r="BP98" s="74">
        <v>0</v>
      </c>
      <c r="BQ98" s="74">
        <v>0</v>
      </c>
      <c r="BR98" s="74">
        <v>0</v>
      </c>
      <c r="BS98" s="74">
        <v>0</v>
      </c>
      <c r="BT98" s="74">
        <v>0</v>
      </c>
      <c r="BU98" s="74">
        <v>0</v>
      </c>
      <c r="BV98" s="74">
        <v>0</v>
      </c>
      <c r="BW98" s="74">
        <v>0</v>
      </c>
      <c r="BX98" s="74">
        <v>0</v>
      </c>
      <c r="BY98" s="74">
        <v>0</v>
      </c>
      <c r="BZ98" s="74">
        <v>0</v>
      </c>
      <c r="CA98" s="74">
        <v>0</v>
      </c>
      <c r="CB98" s="74">
        <v>0</v>
      </c>
      <c r="CC98" s="74">
        <v>0</v>
      </c>
      <c r="CD98" s="74">
        <v>0</v>
      </c>
      <c r="CE98" s="74">
        <v>0</v>
      </c>
      <c r="CF98" s="74">
        <v>0</v>
      </c>
      <c r="CG98" s="74">
        <v>0</v>
      </c>
      <c r="CH98" s="74">
        <v>0</v>
      </c>
      <c r="CI98" s="74">
        <v>0</v>
      </c>
      <c r="CJ98" s="74">
        <v>0</v>
      </c>
      <c r="CK98" s="74">
        <v>0</v>
      </c>
      <c r="CL98" s="74">
        <v>0</v>
      </c>
      <c r="CM98" s="74">
        <v>0</v>
      </c>
      <c r="CN98" s="74">
        <v>0</v>
      </c>
      <c r="CO98" s="74">
        <v>0</v>
      </c>
      <c r="CP98" s="74">
        <v>0</v>
      </c>
      <c r="CQ98" s="74">
        <v>0</v>
      </c>
      <c r="CR98" s="74">
        <v>0</v>
      </c>
      <c r="CS98" s="74">
        <v>0</v>
      </c>
      <c r="CT98" s="74">
        <v>0</v>
      </c>
      <c r="CU98" s="74">
        <v>0</v>
      </c>
      <c r="CV98" s="74">
        <v>0</v>
      </c>
      <c r="CW98" s="74">
        <v>0</v>
      </c>
      <c r="CX98" s="74">
        <v>0</v>
      </c>
      <c r="CY98" s="74">
        <v>0</v>
      </c>
      <c r="CZ98" s="74">
        <v>0</v>
      </c>
      <c r="DA98" s="74">
        <v>0</v>
      </c>
      <c r="DB98" s="74">
        <v>0</v>
      </c>
      <c r="DC98" s="74">
        <v>0</v>
      </c>
      <c r="DD98" s="74">
        <v>0</v>
      </c>
      <c r="DE98" s="74">
        <v>0</v>
      </c>
      <c r="DH98" s="72"/>
      <c r="DI98" s="72"/>
      <c r="DJ98" s="72"/>
      <c r="DK98" s="72"/>
      <c r="DL98" s="72"/>
      <c r="DM98" s="72"/>
      <c r="DN98" s="72"/>
      <c r="DO98" s="72"/>
      <c r="DP98" s="72"/>
      <c r="DQ98" s="72"/>
      <c r="DR98" s="72"/>
      <c r="DS98" s="72"/>
      <c r="DT98" s="72"/>
      <c r="DU98" s="72"/>
      <c r="DV98" s="72"/>
      <c r="DW98" s="72"/>
      <c r="DX98" s="72"/>
      <c r="DY98" s="72"/>
      <c r="DZ98" s="72"/>
      <c r="EA98" s="72"/>
      <c r="EB98" s="72"/>
      <c r="EC98" s="72"/>
      <c r="ED98" s="72"/>
      <c r="EE98" s="72"/>
      <c r="EF98" s="72"/>
      <c r="EG98" s="72"/>
      <c r="EH98" s="72"/>
      <c r="EI98" s="72"/>
      <c r="EJ98" s="72"/>
      <c r="EK98" s="72"/>
      <c r="EL98" s="72"/>
      <c r="EM98" s="72"/>
      <c r="EN98" s="72"/>
      <c r="EO98" s="72"/>
      <c r="EP98" s="72"/>
      <c r="EQ98" s="72"/>
      <c r="ER98" s="72"/>
      <c r="ES98" s="72"/>
      <c r="ET98" s="72"/>
      <c r="EU98" s="72"/>
      <c r="EV98" s="72"/>
      <c r="EW98" s="72"/>
      <c r="EX98" s="72"/>
      <c r="EY98" s="72"/>
      <c r="EZ98" s="72"/>
      <c r="FA98" s="72"/>
      <c r="FB98" s="72"/>
      <c r="FC98" s="72"/>
      <c r="FD98" s="72"/>
      <c r="FE98" s="72"/>
      <c r="FF98" s="72"/>
      <c r="FG98" s="72"/>
      <c r="FH98" s="72"/>
      <c r="FI98" s="72"/>
      <c r="FJ98" s="72"/>
      <c r="FK98" s="72"/>
      <c r="FL98" s="72"/>
      <c r="FM98" s="72"/>
      <c r="FN98" s="72"/>
      <c r="FO98" s="72"/>
      <c r="FP98" s="72"/>
      <c r="FQ98" s="72"/>
      <c r="FR98" s="72"/>
      <c r="FS98" s="72"/>
      <c r="FT98" s="72"/>
      <c r="FU98" s="72"/>
    </row>
    <row r="99" spans="1:177" x14ac:dyDescent="0.25">
      <c r="A99" s="73" t="s">
        <v>87</v>
      </c>
      <c r="B99" s="74">
        <v>197</v>
      </c>
      <c r="C99" s="74">
        <v>23322</v>
      </c>
      <c r="D99" s="74">
        <v>122228</v>
      </c>
      <c r="E99" s="74">
        <v>5289</v>
      </c>
      <c r="F99" s="74">
        <v>104</v>
      </c>
      <c r="G99" s="74">
        <v>18199</v>
      </c>
      <c r="H99" s="74">
        <v>87841</v>
      </c>
      <c r="I99" s="74">
        <v>4993</v>
      </c>
      <c r="J99" s="74">
        <v>20</v>
      </c>
      <c r="K99" s="74">
        <v>215</v>
      </c>
      <c r="L99" s="74">
        <v>21568</v>
      </c>
      <c r="M99" s="74">
        <v>115598</v>
      </c>
      <c r="N99" s="74">
        <v>4981</v>
      </c>
      <c r="O99" s="74">
        <v>112</v>
      </c>
      <c r="P99" s="74">
        <v>17354</v>
      </c>
      <c r="Q99" s="74">
        <v>86884</v>
      </c>
      <c r="R99" s="74">
        <v>4827</v>
      </c>
      <c r="S99" s="74">
        <v>8</v>
      </c>
      <c r="T99" s="74">
        <v>217</v>
      </c>
      <c r="U99" s="74">
        <v>21481</v>
      </c>
      <c r="V99" s="74">
        <v>115745</v>
      </c>
      <c r="W99" s="74">
        <v>5120</v>
      </c>
      <c r="X99" s="74">
        <v>130</v>
      </c>
      <c r="Y99" s="74">
        <v>17317</v>
      </c>
      <c r="Z99" s="74">
        <v>86537</v>
      </c>
      <c r="AA99" s="74">
        <v>4988</v>
      </c>
      <c r="AB99" s="74">
        <v>8</v>
      </c>
      <c r="AC99" s="74">
        <v>217</v>
      </c>
      <c r="AD99" s="74">
        <v>20932</v>
      </c>
      <c r="AE99" s="74">
        <v>115954</v>
      </c>
      <c r="AF99" s="74">
        <v>5193</v>
      </c>
      <c r="AG99" s="74">
        <v>134</v>
      </c>
      <c r="AH99" s="74">
        <v>17213</v>
      </c>
      <c r="AI99" s="74">
        <v>87122</v>
      </c>
      <c r="AJ99" s="74">
        <v>4954</v>
      </c>
      <c r="AK99" s="74">
        <v>7</v>
      </c>
      <c r="AL99" s="74">
        <v>226</v>
      </c>
      <c r="AM99" s="74">
        <v>21418</v>
      </c>
      <c r="AN99" s="74">
        <v>122277</v>
      </c>
      <c r="AO99" s="74">
        <v>5390</v>
      </c>
      <c r="AP99" s="74">
        <v>129</v>
      </c>
      <c r="AQ99" s="74">
        <v>18035</v>
      </c>
      <c r="AR99" s="74">
        <v>92813</v>
      </c>
      <c r="AS99" s="74">
        <v>5253</v>
      </c>
      <c r="AT99" s="74">
        <v>8</v>
      </c>
      <c r="AU99" s="74">
        <v>0</v>
      </c>
      <c r="AV99" s="74">
        <v>0</v>
      </c>
      <c r="AW99" s="74">
        <v>0</v>
      </c>
      <c r="AX99" s="74">
        <v>0</v>
      </c>
      <c r="AY99" s="74">
        <v>0</v>
      </c>
      <c r="AZ99" s="74">
        <v>0</v>
      </c>
      <c r="BA99" s="74">
        <v>0</v>
      </c>
      <c r="BB99" s="74">
        <v>0</v>
      </c>
      <c r="BC99" s="74">
        <v>0</v>
      </c>
      <c r="BD99" s="74">
        <v>0</v>
      </c>
      <c r="BE99" s="74">
        <v>0</v>
      </c>
      <c r="BF99" s="74">
        <v>0</v>
      </c>
      <c r="BG99" s="74">
        <v>0</v>
      </c>
      <c r="BH99" s="74">
        <v>0</v>
      </c>
      <c r="BI99" s="74">
        <v>0</v>
      </c>
      <c r="BJ99" s="74">
        <v>0</v>
      </c>
      <c r="BK99" s="74">
        <v>0</v>
      </c>
      <c r="BL99" s="74">
        <v>0</v>
      </c>
      <c r="BM99" s="74">
        <v>0</v>
      </c>
      <c r="BN99" s="74">
        <v>0</v>
      </c>
      <c r="BO99" s="74">
        <v>0</v>
      </c>
      <c r="BP99" s="74">
        <v>0</v>
      </c>
      <c r="BQ99" s="74">
        <v>0</v>
      </c>
      <c r="BR99" s="74">
        <v>0</v>
      </c>
      <c r="BS99" s="74">
        <v>0</v>
      </c>
      <c r="BT99" s="74">
        <v>0</v>
      </c>
      <c r="BU99" s="74">
        <v>0</v>
      </c>
      <c r="BV99" s="74">
        <v>0</v>
      </c>
      <c r="BW99" s="74">
        <v>0</v>
      </c>
      <c r="BX99" s="74">
        <v>0</v>
      </c>
      <c r="BY99" s="74">
        <v>0</v>
      </c>
      <c r="BZ99" s="74">
        <v>0</v>
      </c>
      <c r="CA99" s="74">
        <v>0</v>
      </c>
      <c r="CB99" s="74">
        <v>0</v>
      </c>
      <c r="CC99" s="74">
        <v>0</v>
      </c>
      <c r="CD99" s="74">
        <v>0</v>
      </c>
      <c r="CE99" s="74">
        <v>0</v>
      </c>
      <c r="CF99" s="74">
        <v>0</v>
      </c>
      <c r="CG99" s="74">
        <v>0</v>
      </c>
      <c r="CH99" s="74">
        <v>0</v>
      </c>
      <c r="CI99" s="74">
        <v>0</v>
      </c>
      <c r="CJ99" s="74">
        <v>0</v>
      </c>
      <c r="CK99" s="74">
        <v>0</v>
      </c>
      <c r="CL99" s="74">
        <v>0</v>
      </c>
      <c r="CM99" s="74">
        <v>0</v>
      </c>
      <c r="CN99" s="74">
        <v>0</v>
      </c>
      <c r="CO99" s="74">
        <v>0</v>
      </c>
      <c r="CP99" s="74">
        <v>0</v>
      </c>
      <c r="CQ99" s="74">
        <v>0</v>
      </c>
      <c r="CR99" s="74">
        <v>0</v>
      </c>
      <c r="CS99" s="74">
        <v>0</v>
      </c>
      <c r="CT99" s="74">
        <v>0</v>
      </c>
      <c r="CU99" s="74">
        <v>0</v>
      </c>
      <c r="CV99" s="74">
        <v>0</v>
      </c>
      <c r="CW99" s="74">
        <v>0</v>
      </c>
      <c r="CX99" s="74">
        <v>0</v>
      </c>
      <c r="CY99" s="74">
        <v>0</v>
      </c>
      <c r="CZ99" s="74">
        <v>0</v>
      </c>
      <c r="DA99" s="74">
        <v>0</v>
      </c>
      <c r="DB99" s="74">
        <v>0</v>
      </c>
      <c r="DC99" s="74">
        <v>0</v>
      </c>
      <c r="DD99" s="74">
        <v>0</v>
      </c>
      <c r="DE99" s="74">
        <v>0</v>
      </c>
      <c r="DH99" s="72"/>
      <c r="DI99" s="72"/>
      <c r="DJ99" s="72"/>
      <c r="DK99" s="72"/>
      <c r="DL99" s="72"/>
      <c r="DM99" s="72"/>
      <c r="DN99" s="72"/>
      <c r="DO99" s="72"/>
      <c r="DP99" s="72"/>
      <c r="DQ99" s="72"/>
      <c r="DR99" s="72"/>
      <c r="DS99" s="72"/>
      <c r="DT99" s="72"/>
      <c r="DU99" s="72"/>
      <c r="DV99" s="72"/>
      <c r="DW99" s="72"/>
      <c r="DX99" s="72"/>
      <c r="DY99" s="72"/>
      <c r="DZ99" s="72"/>
      <c r="EA99" s="72"/>
      <c r="EB99" s="72"/>
      <c r="EC99" s="72"/>
      <c r="ED99" s="72"/>
      <c r="EE99" s="72"/>
      <c r="EF99" s="72"/>
      <c r="EG99" s="72"/>
      <c r="EH99" s="72"/>
      <c r="EI99" s="72"/>
      <c r="EJ99" s="72"/>
      <c r="EK99" s="72"/>
      <c r="EL99" s="72"/>
      <c r="EM99" s="72"/>
      <c r="EN99" s="72"/>
      <c r="EO99" s="72"/>
      <c r="EP99" s="72"/>
      <c r="EQ99" s="72"/>
      <c r="ER99" s="72"/>
      <c r="ES99" s="72"/>
      <c r="ET99" s="72"/>
      <c r="EU99" s="72"/>
      <c r="EV99" s="72"/>
      <c r="EW99" s="72"/>
      <c r="EX99" s="72"/>
      <c r="EY99" s="72"/>
      <c r="EZ99" s="72"/>
      <c r="FA99" s="72"/>
      <c r="FB99" s="72"/>
      <c r="FC99" s="72"/>
      <c r="FD99" s="72"/>
      <c r="FE99" s="72"/>
      <c r="FF99" s="72"/>
      <c r="FG99" s="72"/>
      <c r="FH99" s="72"/>
      <c r="FI99" s="72"/>
      <c r="FJ99" s="72"/>
      <c r="FK99" s="72"/>
      <c r="FL99" s="72"/>
      <c r="FM99" s="72"/>
      <c r="FN99" s="72"/>
      <c r="FO99" s="72"/>
      <c r="FP99" s="72"/>
      <c r="FQ99" s="72"/>
      <c r="FR99" s="72"/>
      <c r="FS99" s="72"/>
      <c r="FT99" s="72"/>
      <c r="FU99" s="72"/>
    </row>
    <row r="100" spans="1:177" x14ac:dyDescent="0.25">
      <c r="A100" s="73" t="s">
        <v>88</v>
      </c>
      <c r="B100" s="74">
        <v>124</v>
      </c>
      <c r="C100" s="74">
        <v>9106</v>
      </c>
      <c r="D100" s="74">
        <v>55928</v>
      </c>
      <c r="E100" s="74">
        <v>2644</v>
      </c>
      <c r="F100" s="74">
        <v>39</v>
      </c>
      <c r="G100" s="74">
        <v>6918</v>
      </c>
      <c r="H100" s="74">
        <v>36212</v>
      </c>
      <c r="I100" s="74">
        <v>2137</v>
      </c>
      <c r="J100" s="74">
        <v>7</v>
      </c>
      <c r="K100" s="74">
        <v>120</v>
      </c>
      <c r="L100" s="74">
        <v>8562</v>
      </c>
      <c r="M100" s="74">
        <v>54230</v>
      </c>
      <c r="N100" s="74">
        <v>2563</v>
      </c>
      <c r="O100" s="74">
        <v>48</v>
      </c>
      <c r="P100" s="74">
        <v>6694</v>
      </c>
      <c r="Q100" s="74">
        <v>37717</v>
      </c>
      <c r="R100" s="74">
        <v>2061</v>
      </c>
      <c r="S100" s="74">
        <v>3</v>
      </c>
      <c r="T100" s="74">
        <v>122</v>
      </c>
      <c r="U100" s="74">
        <v>8468</v>
      </c>
      <c r="V100" s="74">
        <v>53465</v>
      </c>
      <c r="W100" s="74">
        <v>2635</v>
      </c>
      <c r="X100" s="74">
        <v>54</v>
      </c>
      <c r="Y100" s="74">
        <v>6669</v>
      </c>
      <c r="Z100" s="74">
        <v>37135</v>
      </c>
      <c r="AA100" s="74">
        <v>2133</v>
      </c>
      <c r="AB100" s="74">
        <v>3</v>
      </c>
      <c r="AC100" s="74">
        <v>128</v>
      </c>
      <c r="AD100" s="74">
        <v>8187</v>
      </c>
      <c r="AE100" s="74">
        <v>52743</v>
      </c>
      <c r="AF100" s="74">
        <v>2581</v>
      </c>
      <c r="AG100" s="74">
        <v>47</v>
      </c>
      <c r="AH100" s="74">
        <v>6577</v>
      </c>
      <c r="AI100" s="74">
        <v>37066</v>
      </c>
      <c r="AJ100" s="74">
        <v>2157</v>
      </c>
      <c r="AK100" s="74">
        <v>3</v>
      </c>
      <c r="AL100" s="74">
        <v>125</v>
      </c>
      <c r="AM100" s="74">
        <v>8296</v>
      </c>
      <c r="AN100" s="74">
        <v>54297</v>
      </c>
      <c r="AO100" s="74">
        <v>2659</v>
      </c>
      <c r="AP100" s="74">
        <v>52</v>
      </c>
      <c r="AQ100" s="74">
        <v>6699</v>
      </c>
      <c r="AR100" s="74">
        <v>38074</v>
      </c>
      <c r="AS100" s="74">
        <v>2196</v>
      </c>
      <c r="AT100" s="74">
        <v>3</v>
      </c>
      <c r="AU100" s="74">
        <v>0</v>
      </c>
      <c r="AV100" s="74">
        <v>0</v>
      </c>
      <c r="AW100" s="74">
        <v>0</v>
      </c>
      <c r="AX100" s="74">
        <v>0</v>
      </c>
      <c r="AY100" s="74">
        <v>0</v>
      </c>
      <c r="AZ100" s="74">
        <v>0</v>
      </c>
      <c r="BA100" s="74">
        <v>0</v>
      </c>
      <c r="BB100" s="74">
        <v>0</v>
      </c>
      <c r="BC100" s="74">
        <v>0</v>
      </c>
      <c r="BD100" s="74">
        <v>0</v>
      </c>
      <c r="BE100" s="74">
        <v>0</v>
      </c>
      <c r="BF100" s="74">
        <v>0</v>
      </c>
      <c r="BG100" s="74">
        <v>0</v>
      </c>
      <c r="BH100" s="74">
        <v>0</v>
      </c>
      <c r="BI100" s="74">
        <v>0</v>
      </c>
      <c r="BJ100" s="74">
        <v>0</v>
      </c>
      <c r="BK100" s="74">
        <v>0</v>
      </c>
      <c r="BL100" s="74">
        <v>0</v>
      </c>
      <c r="BM100" s="74">
        <v>0</v>
      </c>
      <c r="BN100" s="74">
        <v>0</v>
      </c>
      <c r="BO100" s="74">
        <v>0</v>
      </c>
      <c r="BP100" s="74">
        <v>0</v>
      </c>
      <c r="BQ100" s="74">
        <v>0</v>
      </c>
      <c r="BR100" s="74">
        <v>0</v>
      </c>
      <c r="BS100" s="74">
        <v>0</v>
      </c>
      <c r="BT100" s="74">
        <v>0</v>
      </c>
      <c r="BU100" s="74">
        <v>0</v>
      </c>
      <c r="BV100" s="74">
        <v>0</v>
      </c>
      <c r="BW100" s="74">
        <v>0</v>
      </c>
      <c r="BX100" s="74">
        <v>0</v>
      </c>
      <c r="BY100" s="74">
        <v>0</v>
      </c>
      <c r="BZ100" s="74">
        <v>0</v>
      </c>
      <c r="CA100" s="74">
        <v>0</v>
      </c>
      <c r="CB100" s="74">
        <v>0</v>
      </c>
      <c r="CC100" s="74">
        <v>0</v>
      </c>
      <c r="CD100" s="74">
        <v>0</v>
      </c>
      <c r="CE100" s="74">
        <v>0</v>
      </c>
      <c r="CF100" s="74">
        <v>0</v>
      </c>
      <c r="CG100" s="74">
        <v>0</v>
      </c>
      <c r="CH100" s="74">
        <v>0</v>
      </c>
      <c r="CI100" s="74">
        <v>0</v>
      </c>
      <c r="CJ100" s="74">
        <v>0</v>
      </c>
      <c r="CK100" s="74">
        <v>0</v>
      </c>
      <c r="CL100" s="74">
        <v>0</v>
      </c>
      <c r="CM100" s="74">
        <v>0</v>
      </c>
      <c r="CN100" s="74">
        <v>0</v>
      </c>
      <c r="CO100" s="74">
        <v>0</v>
      </c>
      <c r="CP100" s="74">
        <v>0</v>
      </c>
      <c r="CQ100" s="74">
        <v>0</v>
      </c>
      <c r="CR100" s="74">
        <v>0</v>
      </c>
      <c r="CS100" s="74">
        <v>0</v>
      </c>
      <c r="CT100" s="74">
        <v>0</v>
      </c>
      <c r="CU100" s="74">
        <v>0</v>
      </c>
      <c r="CV100" s="74">
        <v>0</v>
      </c>
      <c r="CW100" s="74">
        <v>0</v>
      </c>
      <c r="CX100" s="74">
        <v>0</v>
      </c>
      <c r="CY100" s="74">
        <v>0</v>
      </c>
      <c r="CZ100" s="74">
        <v>0</v>
      </c>
      <c r="DA100" s="74">
        <v>0</v>
      </c>
      <c r="DB100" s="74">
        <v>0</v>
      </c>
      <c r="DC100" s="74">
        <v>0</v>
      </c>
      <c r="DD100" s="74">
        <v>0</v>
      </c>
      <c r="DE100" s="74">
        <v>0</v>
      </c>
      <c r="DH100" s="72"/>
      <c r="DI100" s="72"/>
      <c r="DJ100" s="72"/>
      <c r="DK100" s="72"/>
      <c r="DL100" s="72"/>
      <c r="DM100" s="72"/>
      <c r="DN100" s="72"/>
      <c r="DO100" s="72"/>
      <c r="DP100" s="72"/>
      <c r="DQ100" s="72"/>
      <c r="DR100" s="72"/>
      <c r="DS100" s="72"/>
      <c r="DT100" s="72"/>
      <c r="DU100" s="72"/>
      <c r="DV100" s="72"/>
      <c r="DW100" s="72"/>
      <c r="DX100" s="72"/>
      <c r="DY100" s="72"/>
      <c r="DZ100" s="72"/>
      <c r="EA100" s="72"/>
      <c r="EB100" s="72"/>
      <c r="EC100" s="72"/>
      <c r="ED100" s="72"/>
      <c r="EE100" s="72"/>
      <c r="EF100" s="72"/>
      <c r="EG100" s="72"/>
      <c r="EH100" s="72"/>
      <c r="EI100" s="72"/>
      <c r="EJ100" s="72"/>
      <c r="EK100" s="72"/>
      <c r="EL100" s="72"/>
      <c r="EM100" s="72"/>
      <c r="EN100" s="72"/>
      <c r="EO100" s="72"/>
      <c r="EP100" s="72"/>
      <c r="EQ100" s="72"/>
      <c r="ER100" s="72"/>
      <c r="ES100" s="72"/>
      <c r="ET100" s="72"/>
      <c r="EU100" s="72"/>
      <c r="EV100" s="72"/>
      <c r="EW100" s="72"/>
      <c r="EX100" s="72"/>
      <c r="EY100" s="72"/>
      <c r="EZ100" s="72"/>
      <c r="FA100" s="72"/>
      <c r="FB100" s="72"/>
      <c r="FC100" s="72"/>
      <c r="FD100" s="72"/>
      <c r="FE100" s="72"/>
      <c r="FF100" s="72"/>
      <c r="FG100" s="72"/>
      <c r="FH100" s="72"/>
      <c r="FI100" s="72"/>
      <c r="FJ100" s="72"/>
      <c r="FK100" s="72"/>
      <c r="FL100" s="72"/>
      <c r="FM100" s="72"/>
      <c r="FN100" s="72"/>
      <c r="FO100" s="72"/>
      <c r="FP100" s="72"/>
      <c r="FQ100" s="72"/>
      <c r="FR100" s="72"/>
      <c r="FS100" s="72"/>
      <c r="FT100" s="72"/>
      <c r="FU100" s="72"/>
    </row>
    <row r="101" spans="1:177" x14ac:dyDescent="0.25">
      <c r="A101" s="73" t="s">
        <v>89</v>
      </c>
      <c r="B101" s="74">
        <v>75</v>
      </c>
      <c r="C101" s="74">
        <v>4310</v>
      </c>
      <c r="D101" s="74">
        <v>19678</v>
      </c>
      <c r="E101" s="74">
        <v>1116</v>
      </c>
      <c r="F101" s="74">
        <v>24</v>
      </c>
      <c r="G101" s="74">
        <v>3623</v>
      </c>
      <c r="H101" s="74">
        <v>16099</v>
      </c>
      <c r="I101" s="74">
        <v>976</v>
      </c>
      <c r="J101" s="74">
        <v>1</v>
      </c>
      <c r="K101" s="74">
        <v>75</v>
      </c>
      <c r="L101" s="74">
        <v>4191</v>
      </c>
      <c r="M101" s="74">
        <v>18889</v>
      </c>
      <c r="N101" s="74">
        <v>1068</v>
      </c>
      <c r="O101" s="74">
        <v>31</v>
      </c>
      <c r="P101" s="74">
        <v>3589</v>
      </c>
      <c r="Q101" s="74">
        <v>16085</v>
      </c>
      <c r="R101" s="74">
        <v>973</v>
      </c>
      <c r="S101" s="74">
        <v>1</v>
      </c>
      <c r="T101" s="74">
        <v>77</v>
      </c>
      <c r="U101" s="74">
        <v>4300</v>
      </c>
      <c r="V101" s="74">
        <v>19126</v>
      </c>
      <c r="W101" s="74">
        <v>1134</v>
      </c>
      <c r="X101" s="74">
        <v>29</v>
      </c>
      <c r="Y101" s="74">
        <v>3596</v>
      </c>
      <c r="Z101" s="74">
        <v>16375</v>
      </c>
      <c r="AA101" s="74">
        <v>1051</v>
      </c>
      <c r="AB101" s="74">
        <v>1</v>
      </c>
      <c r="AC101" s="74">
        <v>88</v>
      </c>
      <c r="AD101" s="74">
        <v>4361</v>
      </c>
      <c r="AE101" s="74">
        <v>19386</v>
      </c>
      <c r="AF101" s="74">
        <v>1187</v>
      </c>
      <c r="AG101" s="74">
        <v>24</v>
      </c>
      <c r="AH101" s="74">
        <v>3666</v>
      </c>
      <c r="AI101" s="74">
        <v>16678</v>
      </c>
      <c r="AJ101" s="74">
        <v>1097</v>
      </c>
      <c r="AK101" s="74">
        <v>1</v>
      </c>
      <c r="AL101" s="74">
        <v>109</v>
      </c>
      <c r="AM101" s="74">
        <v>4471</v>
      </c>
      <c r="AN101" s="74">
        <v>20048</v>
      </c>
      <c r="AO101" s="74">
        <v>1220</v>
      </c>
      <c r="AP101" s="74">
        <v>25</v>
      </c>
      <c r="AQ101" s="74">
        <v>3829</v>
      </c>
      <c r="AR101" s="74">
        <v>17357</v>
      </c>
      <c r="AS101" s="74">
        <v>1116</v>
      </c>
      <c r="AT101" s="74">
        <v>1</v>
      </c>
      <c r="AU101" s="74">
        <v>0</v>
      </c>
      <c r="AV101" s="74">
        <v>0</v>
      </c>
      <c r="AW101" s="74">
        <v>0</v>
      </c>
      <c r="AX101" s="74">
        <v>0</v>
      </c>
      <c r="AY101" s="74">
        <v>0</v>
      </c>
      <c r="AZ101" s="74">
        <v>0</v>
      </c>
      <c r="BA101" s="74">
        <v>0</v>
      </c>
      <c r="BB101" s="74">
        <v>0</v>
      </c>
      <c r="BC101" s="74">
        <v>0</v>
      </c>
      <c r="BD101" s="74">
        <v>0</v>
      </c>
      <c r="BE101" s="74">
        <v>0</v>
      </c>
      <c r="BF101" s="74">
        <v>0</v>
      </c>
      <c r="BG101" s="74">
        <v>0</v>
      </c>
      <c r="BH101" s="74">
        <v>0</v>
      </c>
      <c r="BI101" s="74">
        <v>0</v>
      </c>
      <c r="BJ101" s="74">
        <v>0</v>
      </c>
      <c r="BK101" s="74">
        <v>0</v>
      </c>
      <c r="BL101" s="74">
        <v>0</v>
      </c>
      <c r="BM101" s="74">
        <v>0</v>
      </c>
      <c r="BN101" s="74">
        <v>0</v>
      </c>
      <c r="BO101" s="74">
        <v>0</v>
      </c>
      <c r="BP101" s="74">
        <v>0</v>
      </c>
      <c r="BQ101" s="74">
        <v>0</v>
      </c>
      <c r="BR101" s="74">
        <v>0</v>
      </c>
      <c r="BS101" s="74">
        <v>0</v>
      </c>
      <c r="BT101" s="74">
        <v>0</v>
      </c>
      <c r="BU101" s="74">
        <v>0</v>
      </c>
      <c r="BV101" s="74">
        <v>0</v>
      </c>
      <c r="BW101" s="74">
        <v>0</v>
      </c>
      <c r="BX101" s="74">
        <v>0</v>
      </c>
      <c r="BY101" s="74">
        <v>0</v>
      </c>
      <c r="BZ101" s="74">
        <v>0</v>
      </c>
      <c r="CA101" s="74">
        <v>0</v>
      </c>
      <c r="CB101" s="74">
        <v>0</v>
      </c>
      <c r="CC101" s="74">
        <v>0</v>
      </c>
      <c r="CD101" s="74">
        <v>0</v>
      </c>
      <c r="CE101" s="74">
        <v>0</v>
      </c>
      <c r="CF101" s="74">
        <v>0</v>
      </c>
      <c r="CG101" s="74">
        <v>0</v>
      </c>
      <c r="CH101" s="74">
        <v>0</v>
      </c>
      <c r="CI101" s="74">
        <v>0</v>
      </c>
      <c r="CJ101" s="74">
        <v>0</v>
      </c>
      <c r="CK101" s="74">
        <v>0</v>
      </c>
      <c r="CL101" s="74">
        <v>0</v>
      </c>
      <c r="CM101" s="74">
        <v>0</v>
      </c>
      <c r="CN101" s="74">
        <v>0</v>
      </c>
      <c r="CO101" s="74">
        <v>0</v>
      </c>
      <c r="CP101" s="74">
        <v>0</v>
      </c>
      <c r="CQ101" s="74">
        <v>0</v>
      </c>
      <c r="CR101" s="74">
        <v>0</v>
      </c>
      <c r="CS101" s="74">
        <v>0</v>
      </c>
      <c r="CT101" s="74">
        <v>0</v>
      </c>
      <c r="CU101" s="74">
        <v>0</v>
      </c>
      <c r="CV101" s="74">
        <v>0</v>
      </c>
      <c r="CW101" s="74">
        <v>0</v>
      </c>
      <c r="CX101" s="74">
        <v>0</v>
      </c>
      <c r="CY101" s="74">
        <v>0</v>
      </c>
      <c r="CZ101" s="74">
        <v>0</v>
      </c>
      <c r="DA101" s="74">
        <v>0</v>
      </c>
      <c r="DB101" s="74">
        <v>0</v>
      </c>
      <c r="DC101" s="74">
        <v>0</v>
      </c>
      <c r="DD101" s="74">
        <v>0</v>
      </c>
      <c r="DE101" s="74">
        <v>0</v>
      </c>
      <c r="DH101" s="72"/>
      <c r="DI101" s="72"/>
      <c r="DJ101" s="72"/>
      <c r="DK101" s="72"/>
      <c r="DL101" s="72"/>
      <c r="DM101" s="72"/>
      <c r="DN101" s="72"/>
      <c r="DO101" s="72"/>
      <c r="DP101" s="72"/>
      <c r="DQ101" s="72"/>
      <c r="DR101" s="72"/>
      <c r="DS101" s="72"/>
      <c r="DT101" s="72"/>
      <c r="DU101" s="72"/>
      <c r="DV101" s="72"/>
      <c r="DW101" s="72"/>
      <c r="DX101" s="72"/>
      <c r="DY101" s="72"/>
      <c r="DZ101" s="72"/>
      <c r="EA101" s="72"/>
      <c r="EB101" s="72"/>
      <c r="EC101" s="72"/>
      <c r="ED101" s="72"/>
      <c r="EE101" s="72"/>
      <c r="EF101" s="72"/>
      <c r="EG101" s="72"/>
      <c r="EH101" s="72"/>
      <c r="EI101" s="72"/>
      <c r="EJ101" s="72"/>
      <c r="EK101" s="72"/>
      <c r="EL101" s="72"/>
      <c r="EM101" s="72"/>
      <c r="EN101" s="72"/>
      <c r="EO101" s="72"/>
      <c r="EP101" s="72"/>
      <c r="EQ101" s="72"/>
      <c r="ER101" s="72"/>
      <c r="ES101" s="72"/>
      <c r="ET101" s="72"/>
      <c r="EU101" s="72"/>
      <c r="EV101" s="72"/>
      <c r="EW101" s="72"/>
      <c r="EX101" s="72"/>
      <c r="EY101" s="72"/>
      <c r="EZ101" s="72"/>
      <c r="FA101" s="72"/>
      <c r="FB101" s="72"/>
      <c r="FC101" s="72"/>
      <c r="FD101" s="72"/>
      <c r="FE101" s="72"/>
      <c r="FF101" s="72"/>
      <c r="FG101" s="72"/>
      <c r="FH101" s="72"/>
      <c r="FI101" s="72"/>
      <c r="FJ101" s="72"/>
      <c r="FK101" s="72"/>
      <c r="FL101" s="72"/>
      <c r="FM101" s="72"/>
      <c r="FN101" s="72"/>
      <c r="FO101" s="72"/>
      <c r="FP101" s="72"/>
      <c r="FQ101" s="72"/>
      <c r="FR101" s="72"/>
      <c r="FS101" s="72"/>
      <c r="FT101" s="72"/>
      <c r="FU101" s="72"/>
    </row>
    <row r="102" spans="1:177" x14ac:dyDescent="0.25">
      <c r="A102" s="73" t="s">
        <v>90</v>
      </c>
      <c r="B102" s="74">
        <v>28</v>
      </c>
      <c r="C102" s="74">
        <v>5655</v>
      </c>
      <c r="D102" s="74">
        <v>44921</v>
      </c>
      <c r="E102" s="74">
        <v>2553</v>
      </c>
      <c r="F102" s="74">
        <v>14</v>
      </c>
      <c r="G102" s="74">
        <v>5522</v>
      </c>
      <c r="H102" s="74">
        <v>35698</v>
      </c>
      <c r="I102" s="74">
        <v>2782</v>
      </c>
      <c r="J102" s="74">
        <v>0</v>
      </c>
      <c r="K102" s="74">
        <v>31</v>
      </c>
      <c r="L102" s="74">
        <v>5228</v>
      </c>
      <c r="M102" s="74">
        <v>43472</v>
      </c>
      <c r="N102" s="74">
        <v>2390</v>
      </c>
      <c r="O102" s="74">
        <v>12</v>
      </c>
      <c r="P102" s="74">
        <v>5096</v>
      </c>
      <c r="Q102" s="74">
        <v>34023</v>
      </c>
      <c r="R102" s="74">
        <v>2640</v>
      </c>
      <c r="S102" s="74">
        <v>1</v>
      </c>
      <c r="T102" s="74">
        <v>29</v>
      </c>
      <c r="U102" s="74">
        <v>5239</v>
      </c>
      <c r="V102" s="74">
        <v>43186</v>
      </c>
      <c r="W102" s="74">
        <v>2507</v>
      </c>
      <c r="X102" s="74">
        <v>18</v>
      </c>
      <c r="Y102" s="74">
        <v>5181</v>
      </c>
      <c r="Z102" s="74">
        <v>34872</v>
      </c>
      <c r="AA102" s="74">
        <v>2792</v>
      </c>
      <c r="AB102" s="74">
        <v>1</v>
      </c>
      <c r="AC102" s="74">
        <v>28</v>
      </c>
      <c r="AD102" s="74">
        <v>5147</v>
      </c>
      <c r="AE102" s="74">
        <v>43492</v>
      </c>
      <c r="AF102" s="74">
        <v>2512</v>
      </c>
      <c r="AG102" s="74">
        <v>22</v>
      </c>
      <c r="AH102" s="74">
        <v>5073</v>
      </c>
      <c r="AI102" s="74">
        <v>35411</v>
      </c>
      <c r="AJ102" s="74">
        <v>2833</v>
      </c>
      <c r="AK102" s="74">
        <v>1</v>
      </c>
      <c r="AL102" s="74">
        <v>27</v>
      </c>
      <c r="AM102" s="74">
        <v>5162</v>
      </c>
      <c r="AN102" s="74">
        <v>45595</v>
      </c>
      <c r="AO102" s="74">
        <v>2746</v>
      </c>
      <c r="AP102" s="74">
        <v>21</v>
      </c>
      <c r="AQ102" s="74">
        <v>5097</v>
      </c>
      <c r="AR102" s="74">
        <v>37675</v>
      </c>
      <c r="AS102" s="74">
        <v>3102</v>
      </c>
      <c r="AT102" s="74">
        <v>1</v>
      </c>
      <c r="AU102" s="74">
        <v>0</v>
      </c>
      <c r="AV102" s="74">
        <v>0</v>
      </c>
      <c r="AW102" s="74">
        <v>0</v>
      </c>
      <c r="AX102" s="74">
        <v>0</v>
      </c>
      <c r="AY102" s="74">
        <v>0</v>
      </c>
      <c r="AZ102" s="74">
        <v>0</v>
      </c>
      <c r="BA102" s="74">
        <v>0</v>
      </c>
      <c r="BB102" s="74">
        <v>0</v>
      </c>
      <c r="BC102" s="74">
        <v>0</v>
      </c>
      <c r="BD102" s="74">
        <v>0</v>
      </c>
      <c r="BE102" s="74">
        <v>0</v>
      </c>
      <c r="BF102" s="74">
        <v>0</v>
      </c>
      <c r="BG102" s="74">
        <v>0</v>
      </c>
      <c r="BH102" s="74">
        <v>0</v>
      </c>
      <c r="BI102" s="74">
        <v>0</v>
      </c>
      <c r="BJ102" s="74">
        <v>0</v>
      </c>
      <c r="BK102" s="74">
        <v>0</v>
      </c>
      <c r="BL102" s="74">
        <v>0</v>
      </c>
      <c r="BM102" s="74">
        <v>0</v>
      </c>
      <c r="BN102" s="74">
        <v>0</v>
      </c>
      <c r="BO102" s="74">
        <v>0</v>
      </c>
      <c r="BP102" s="74">
        <v>0</v>
      </c>
      <c r="BQ102" s="74">
        <v>0</v>
      </c>
      <c r="BR102" s="74">
        <v>0</v>
      </c>
      <c r="BS102" s="74">
        <v>0</v>
      </c>
      <c r="BT102" s="74">
        <v>0</v>
      </c>
      <c r="BU102" s="74">
        <v>0</v>
      </c>
      <c r="BV102" s="74">
        <v>0</v>
      </c>
      <c r="BW102" s="74">
        <v>0</v>
      </c>
      <c r="BX102" s="74">
        <v>0</v>
      </c>
      <c r="BY102" s="74">
        <v>0</v>
      </c>
      <c r="BZ102" s="74">
        <v>0</v>
      </c>
      <c r="CA102" s="74">
        <v>0</v>
      </c>
      <c r="CB102" s="74">
        <v>0</v>
      </c>
      <c r="CC102" s="74">
        <v>0</v>
      </c>
      <c r="CD102" s="74">
        <v>0</v>
      </c>
      <c r="CE102" s="74">
        <v>0</v>
      </c>
      <c r="CF102" s="74">
        <v>0</v>
      </c>
      <c r="CG102" s="74">
        <v>0</v>
      </c>
      <c r="CH102" s="74">
        <v>0</v>
      </c>
      <c r="CI102" s="74">
        <v>0</v>
      </c>
      <c r="CJ102" s="74">
        <v>0</v>
      </c>
      <c r="CK102" s="74">
        <v>0</v>
      </c>
      <c r="CL102" s="74">
        <v>0</v>
      </c>
      <c r="CM102" s="74">
        <v>0</v>
      </c>
      <c r="CN102" s="74">
        <v>0</v>
      </c>
      <c r="CO102" s="74">
        <v>0</v>
      </c>
      <c r="CP102" s="74">
        <v>0</v>
      </c>
      <c r="CQ102" s="74">
        <v>0</v>
      </c>
      <c r="CR102" s="74">
        <v>0</v>
      </c>
      <c r="CS102" s="74">
        <v>0</v>
      </c>
      <c r="CT102" s="74">
        <v>0</v>
      </c>
      <c r="CU102" s="74">
        <v>0</v>
      </c>
      <c r="CV102" s="74">
        <v>0</v>
      </c>
      <c r="CW102" s="74">
        <v>0</v>
      </c>
      <c r="CX102" s="74">
        <v>0</v>
      </c>
      <c r="CY102" s="74">
        <v>0</v>
      </c>
      <c r="CZ102" s="74">
        <v>0</v>
      </c>
      <c r="DA102" s="74">
        <v>0</v>
      </c>
      <c r="DB102" s="74">
        <v>0</v>
      </c>
      <c r="DC102" s="74">
        <v>0</v>
      </c>
      <c r="DD102" s="74">
        <v>0</v>
      </c>
      <c r="DE102" s="74">
        <v>0</v>
      </c>
      <c r="DH102" s="72"/>
      <c r="DI102" s="72"/>
      <c r="DJ102" s="72"/>
      <c r="DK102" s="72"/>
      <c r="DL102" s="72"/>
      <c r="DM102" s="72"/>
      <c r="DN102" s="72"/>
      <c r="DO102" s="72"/>
      <c r="DP102" s="72"/>
      <c r="DQ102" s="72"/>
      <c r="DR102" s="72"/>
      <c r="DS102" s="72"/>
      <c r="DT102" s="72"/>
      <c r="DU102" s="72"/>
      <c r="DV102" s="72"/>
      <c r="DW102" s="72"/>
      <c r="DX102" s="72"/>
      <c r="DY102" s="72"/>
      <c r="DZ102" s="72"/>
      <c r="EA102" s="72"/>
      <c r="EB102" s="72"/>
      <c r="EC102" s="72"/>
      <c r="ED102" s="72"/>
      <c r="EE102" s="72"/>
      <c r="EF102" s="72"/>
      <c r="EG102" s="72"/>
      <c r="EH102" s="72"/>
      <c r="EI102" s="72"/>
      <c r="EJ102" s="72"/>
      <c r="EK102" s="72"/>
      <c r="EL102" s="72"/>
      <c r="EM102" s="72"/>
      <c r="EN102" s="72"/>
      <c r="EO102" s="72"/>
      <c r="EP102" s="72"/>
      <c r="EQ102" s="72"/>
      <c r="ER102" s="72"/>
      <c r="ES102" s="72"/>
      <c r="ET102" s="72"/>
      <c r="EU102" s="72"/>
      <c r="EV102" s="72"/>
      <c r="EW102" s="72"/>
      <c r="EX102" s="72"/>
      <c r="EY102" s="72"/>
      <c r="EZ102" s="72"/>
      <c r="FA102" s="72"/>
      <c r="FB102" s="72"/>
      <c r="FC102" s="72"/>
      <c r="FD102" s="72"/>
      <c r="FE102" s="72"/>
      <c r="FF102" s="72"/>
      <c r="FG102" s="72"/>
      <c r="FH102" s="72"/>
      <c r="FI102" s="72"/>
      <c r="FJ102" s="72"/>
      <c r="FK102" s="72"/>
      <c r="FL102" s="72"/>
      <c r="FM102" s="72"/>
      <c r="FN102" s="72"/>
      <c r="FO102" s="72"/>
      <c r="FP102" s="72"/>
      <c r="FQ102" s="72"/>
      <c r="FR102" s="72"/>
      <c r="FS102" s="72"/>
      <c r="FT102" s="72"/>
      <c r="FU102" s="72"/>
    </row>
    <row r="103" spans="1:177" x14ac:dyDescent="0.25">
      <c r="A103" s="73" t="s">
        <v>91</v>
      </c>
      <c r="B103" s="74">
        <v>57</v>
      </c>
      <c r="C103" s="74">
        <v>9359</v>
      </c>
      <c r="D103" s="74">
        <v>59314</v>
      </c>
      <c r="E103" s="74">
        <v>2711</v>
      </c>
      <c r="F103" s="74">
        <v>29</v>
      </c>
      <c r="G103" s="74">
        <v>8676</v>
      </c>
      <c r="H103" s="74">
        <v>44019</v>
      </c>
      <c r="I103" s="74">
        <v>2465</v>
      </c>
      <c r="J103" s="74">
        <v>3</v>
      </c>
      <c r="K103" s="74">
        <v>56</v>
      </c>
      <c r="L103" s="74">
        <v>9154</v>
      </c>
      <c r="M103" s="74">
        <v>59598</v>
      </c>
      <c r="N103" s="74">
        <v>2683</v>
      </c>
      <c r="O103" s="74">
        <v>29</v>
      </c>
      <c r="P103" s="74">
        <v>8777</v>
      </c>
      <c r="Q103" s="74">
        <v>45897</v>
      </c>
      <c r="R103" s="74">
        <v>2501</v>
      </c>
      <c r="S103" s="74">
        <v>2</v>
      </c>
      <c r="T103" s="74">
        <v>58</v>
      </c>
      <c r="U103" s="74">
        <v>9366</v>
      </c>
      <c r="V103" s="74">
        <v>61071</v>
      </c>
      <c r="W103" s="74">
        <v>2754</v>
      </c>
      <c r="X103" s="74">
        <v>21</v>
      </c>
      <c r="Y103" s="74">
        <v>9112</v>
      </c>
      <c r="Z103" s="74">
        <v>46734</v>
      </c>
      <c r="AA103" s="74">
        <v>2695</v>
      </c>
      <c r="AB103" s="74">
        <v>2</v>
      </c>
      <c r="AC103" s="74">
        <v>55</v>
      </c>
      <c r="AD103" s="74">
        <v>9354</v>
      </c>
      <c r="AE103" s="74">
        <v>62015</v>
      </c>
      <c r="AF103" s="74">
        <v>2801</v>
      </c>
      <c r="AG103" s="74">
        <v>30</v>
      </c>
      <c r="AH103" s="74">
        <v>9238</v>
      </c>
      <c r="AI103" s="74">
        <v>47793</v>
      </c>
      <c r="AJ103" s="74">
        <v>2784</v>
      </c>
      <c r="AK103" s="74">
        <v>3</v>
      </c>
      <c r="AL103" s="74">
        <v>67</v>
      </c>
      <c r="AM103" s="74">
        <v>9265</v>
      </c>
      <c r="AN103" s="74">
        <v>62997</v>
      </c>
      <c r="AO103" s="74">
        <v>2844</v>
      </c>
      <c r="AP103" s="74">
        <v>33</v>
      </c>
      <c r="AQ103" s="74">
        <v>9173</v>
      </c>
      <c r="AR103" s="74">
        <v>48699</v>
      </c>
      <c r="AS103" s="74">
        <v>2822</v>
      </c>
      <c r="AT103" s="74">
        <v>4</v>
      </c>
      <c r="AU103" s="74">
        <v>0</v>
      </c>
      <c r="AV103" s="74">
        <v>0</v>
      </c>
      <c r="AW103" s="74">
        <v>0</v>
      </c>
      <c r="AX103" s="74">
        <v>0</v>
      </c>
      <c r="AY103" s="74">
        <v>0</v>
      </c>
      <c r="AZ103" s="74">
        <v>0</v>
      </c>
      <c r="BA103" s="74">
        <v>0</v>
      </c>
      <c r="BB103" s="74">
        <v>0</v>
      </c>
      <c r="BC103" s="74">
        <v>0</v>
      </c>
      <c r="BD103" s="74">
        <v>0</v>
      </c>
      <c r="BE103" s="74">
        <v>0</v>
      </c>
      <c r="BF103" s="74">
        <v>0</v>
      </c>
      <c r="BG103" s="74">
        <v>0</v>
      </c>
      <c r="BH103" s="74">
        <v>0</v>
      </c>
      <c r="BI103" s="74">
        <v>0</v>
      </c>
      <c r="BJ103" s="74">
        <v>0</v>
      </c>
      <c r="BK103" s="74">
        <v>0</v>
      </c>
      <c r="BL103" s="74">
        <v>0</v>
      </c>
      <c r="BM103" s="74">
        <v>0</v>
      </c>
      <c r="BN103" s="74">
        <v>0</v>
      </c>
      <c r="BO103" s="74">
        <v>0</v>
      </c>
      <c r="BP103" s="74">
        <v>0</v>
      </c>
      <c r="BQ103" s="74">
        <v>0</v>
      </c>
      <c r="BR103" s="74">
        <v>0</v>
      </c>
      <c r="BS103" s="74">
        <v>0</v>
      </c>
      <c r="BT103" s="74">
        <v>0</v>
      </c>
      <c r="BU103" s="74">
        <v>0</v>
      </c>
      <c r="BV103" s="74">
        <v>0</v>
      </c>
      <c r="BW103" s="74">
        <v>0</v>
      </c>
      <c r="BX103" s="74">
        <v>0</v>
      </c>
      <c r="BY103" s="74">
        <v>0</v>
      </c>
      <c r="BZ103" s="74">
        <v>0</v>
      </c>
      <c r="CA103" s="74">
        <v>0</v>
      </c>
      <c r="CB103" s="74">
        <v>0</v>
      </c>
      <c r="CC103" s="74">
        <v>0</v>
      </c>
      <c r="CD103" s="74">
        <v>0</v>
      </c>
      <c r="CE103" s="74">
        <v>0</v>
      </c>
      <c r="CF103" s="74">
        <v>0</v>
      </c>
      <c r="CG103" s="74">
        <v>0</v>
      </c>
      <c r="CH103" s="74">
        <v>0</v>
      </c>
      <c r="CI103" s="74">
        <v>0</v>
      </c>
      <c r="CJ103" s="74">
        <v>0</v>
      </c>
      <c r="CK103" s="74">
        <v>0</v>
      </c>
      <c r="CL103" s="74">
        <v>0</v>
      </c>
      <c r="CM103" s="74">
        <v>0</v>
      </c>
      <c r="CN103" s="74">
        <v>0</v>
      </c>
      <c r="CO103" s="74">
        <v>0</v>
      </c>
      <c r="CP103" s="74">
        <v>0</v>
      </c>
      <c r="CQ103" s="74">
        <v>0</v>
      </c>
      <c r="CR103" s="74">
        <v>0</v>
      </c>
      <c r="CS103" s="74">
        <v>0</v>
      </c>
      <c r="CT103" s="74">
        <v>0</v>
      </c>
      <c r="CU103" s="74">
        <v>0</v>
      </c>
      <c r="CV103" s="74">
        <v>0</v>
      </c>
      <c r="CW103" s="74">
        <v>0</v>
      </c>
      <c r="CX103" s="74">
        <v>0</v>
      </c>
      <c r="CY103" s="74">
        <v>0</v>
      </c>
      <c r="CZ103" s="74">
        <v>0</v>
      </c>
      <c r="DA103" s="74">
        <v>0</v>
      </c>
      <c r="DB103" s="74">
        <v>0</v>
      </c>
      <c r="DC103" s="74">
        <v>0</v>
      </c>
      <c r="DD103" s="74">
        <v>0</v>
      </c>
      <c r="DE103" s="74">
        <v>0</v>
      </c>
      <c r="DH103" s="72"/>
      <c r="DI103" s="72"/>
      <c r="DJ103" s="72"/>
      <c r="DK103" s="72"/>
      <c r="DL103" s="72"/>
      <c r="DM103" s="72"/>
      <c r="DN103" s="72"/>
      <c r="DO103" s="72"/>
      <c r="DP103" s="72"/>
      <c r="DQ103" s="72"/>
      <c r="DR103" s="72"/>
      <c r="DS103" s="72"/>
      <c r="DT103" s="72"/>
      <c r="DU103" s="72"/>
      <c r="DV103" s="72"/>
      <c r="DW103" s="72"/>
      <c r="DX103" s="72"/>
      <c r="DY103" s="72"/>
      <c r="DZ103" s="72"/>
      <c r="EA103" s="72"/>
      <c r="EB103" s="72"/>
      <c r="EC103" s="72"/>
      <c r="ED103" s="72"/>
      <c r="EE103" s="72"/>
      <c r="EF103" s="72"/>
      <c r="EG103" s="72"/>
      <c r="EH103" s="72"/>
      <c r="EI103" s="72"/>
      <c r="EJ103" s="72"/>
      <c r="EK103" s="72"/>
      <c r="EL103" s="72"/>
      <c r="EM103" s="72"/>
      <c r="EN103" s="72"/>
      <c r="EO103" s="72"/>
      <c r="EP103" s="72"/>
      <c r="EQ103" s="72"/>
      <c r="ER103" s="72"/>
      <c r="ES103" s="72"/>
      <c r="ET103" s="72"/>
      <c r="EU103" s="72"/>
      <c r="EV103" s="72"/>
      <c r="EW103" s="72"/>
      <c r="EX103" s="72"/>
      <c r="EY103" s="72"/>
      <c r="EZ103" s="72"/>
      <c r="FA103" s="72"/>
      <c r="FB103" s="72"/>
      <c r="FC103" s="72"/>
      <c r="FD103" s="72"/>
      <c r="FE103" s="72"/>
      <c r="FF103" s="72"/>
      <c r="FG103" s="72"/>
      <c r="FH103" s="72"/>
      <c r="FI103" s="72"/>
      <c r="FJ103" s="72"/>
      <c r="FK103" s="72"/>
      <c r="FL103" s="72"/>
      <c r="FM103" s="72"/>
      <c r="FN103" s="72"/>
      <c r="FO103" s="72"/>
      <c r="FP103" s="72"/>
      <c r="FQ103" s="72"/>
      <c r="FR103" s="72"/>
      <c r="FS103" s="72"/>
      <c r="FT103" s="72"/>
      <c r="FU103" s="72"/>
    </row>
    <row r="104" spans="1:177" x14ac:dyDescent="0.25">
      <c r="A104" s="73" t="s">
        <v>92</v>
      </c>
      <c r="B104" s="74">
        <v>71</v>
      </c>
      <c r="C104" s="74">
        <v>9209</v>
      </c>
      <c r="D104" s="74">
        <v>53848</v>
      </c>
      <c r="E104" s="74">
        <v>2841</v>
      </c>
      <c r="F104" s="74">
        <v>41</v>
      </c>
      <c r="G104" s="74">
        <v>8137</v>
      </c>
      <c r="H104" s="74">
        <v>45760</v>
      </c>
      <c r="I104" s="74">
        <v>2656</v>
      </c>
      <c r="J104" s="74">
        <v>1</v>
      </c>
      <c r="K104" s="74">
        <v>73</v>
      </c>
      <c r="L104" s="74">
        <v>8721</v>
      </c>
      <c r="M104" s="74">
        <v>53118</v>
      </c>
      <c r="N104" s="74">
        <v>2729</v>
      </c>
      <c r="O104" s="74">
        <v>40</v>
      </c>
      <c r="P104" s="74">
        <v>7819</v>
      </c>
      <c r="Q104" s="74">
        <v>46202</v>
      </c>
      <c r="R104" s="74">
        <v>2612</v>
      </c>
      <c r="S104" s="74">
        <v>0</v>
      </c>
      <c r="T104" s="74">
        <v>98</v>
      </c>
      <c r="U104" s="74">
        <v>9039</v>
      </c>
      <c r="V104" s="74">
        <v>53735</v>
      </c>
      <c r="W104" s="74">
        <v>2852</v>
      </c>
      <c r="X104" s="74">
        <v>58</v>
      </c>
      <c r="Y104" s="74">
        <v>8169</v>
      </c>
      <c r="Z104" s="74">
        <v>46809</v>
      </c>
      <c r="AA104" s="74">
        <v>2797</v>
      </c>
      <c r="AB104" s="74">
        <v>0</v>
      </c>
      <c r="AC104" s="74">
        <v>89</v>
      </c>
      <c r="AD104" s="74">
        <v>8845</v>
      </c>
      <c r="AE104" s="74">
        <v>53760</v>
      </c>
      <c r="AF104" s="74">
        <v>2857</v>
      </c>
      <c r="AG104" s="74">
        <v>53</v>
      </c>
      <c r="AH104" s="74">
        <v>7970</v>
      </c>
      <c r="AI104" s="74">
        <v>46912</v>
      </c>
      <c r="AJ104" s="74">
        <v>2805</v>
      </c>
      <c r="AK104" s="74">
        <v>0</v>
      </c>
      <c r="AL104" s="74">
        <v>98</v>
      </c>
      <c r="AM104" s="74">
        <v>8886</v>
      </c>
      <c r="AN104" s="74">
        <v>55316</v>
      </c>
      <c r="AO104" s="74">
        <v>2889</v>
      </c>
      <c r="AP104" s="74">
        <v>47</v>
      </c>
      <c r="AQ104" s="74">
        <v>8050</v>
      </c>
      <c r="AR104" s="74">
        <v>48621</v>
      </c>
      <c r="AS104" s="74">
        <v>2933</v>
      </c>
      <c r="AT104" s="74">
        <v>0</v>
      </c>
      <c r="AU104" s="74">
        <v>0</v>
      </c>
      <c r="AV104" s="74">
        <v>0</v>
      </c>
      <c r="AW104" s="74">
        <v>0</v>
      </c>
      <c r="AX104" s="74">
        <v>0</v>
      </c>
      <c r="AY104" s="74">
        <v>0</v>
      </c>
      <c r="AZ104" s="74">
        <v>0</v>
      </c>
      <c r="BA104" s="74">
        <v>0</v>
      </c>
      <c r="BB104" s="74">
        <v>0</v>
      </c>
      <c r="BC104" s="74">
        <v>0</v>
      </c>
      <c r="BD104" s="74">
        <v>0</v>
      </c>
      <c r="BE104" s="74">
        <v>0</v>
      </c>
      <c r="BF104" s="74">
        <v>0</v>
      </c>
      <c r="BG104" s="74">
        <v>0</v>
      </c>
      <c r="BH104" s="74">
        <v>0</v>
      </c>
      <c r="BI104" s="74">
        <v>0</v>
      </c>
      <c r="BJ104" s="74">
        <v>0</v>
      </c>
      <c r="BK104" s="74">
        <v>0</v>
      </c>
      <c r="BL104" s="74">
        <v>0</v>
      </c>
      <c r="BM104" s="74">
        <v>0</v>
      </c>
      <c r="BN104" s="74">
        <v>0</v>
      </c>
      <c r="BO104" s="74">
        <v>0</v>
      </c>
      <c r="BP104" s="74">
        <v>0</v>
      </c>
      <c r="BQ104" s="74">
        <v>0</v>
      </c>
      <c r="BR104" s="74">
        <v>0</v>
      </c>
      <c r="BS104" s="74">
        <v>0</v>
      </c>
      <c r="BT104" s="74">
        <v>0</v>
      </c>
      <c r="BU104" s="74">
        <v>0</v>
      </c>
      <c r="BV104" s="74">
        <v>0</v>
      </c>
      <c r="BW104" s="74">
        <v>0</v>
      </c>
      <c r="BX104" s="74">
        <v>0</v>
      </c>
      <c r="BY104" s="74">
        <v>0</v>
      </c>
      <c r="BZ104" s="74">
        <v>0</v>
      </c>
      <c r="CA104" s="74">
        <v>0</v>
      </c>
      <c r="CB104" s="74">
        <v>0</v>
      </c>
      <c r="CC104" s="74">
        <v>0</v>
      </c>
      <c r="CD104" s="74">
        <v>0</v>
      </c>
      <c r="CE104" s="74">
        <v>0</v>
      </c>
      <c r="CF104" s="74">
        <v>0</v>
      </c>
      <c r="CG104" s="74">
        <v>0</v>
      </c>
      <c r="CH104" s="74">
        <v>0</v>
      </c>
      <c r="CI104" s="74">
        <v>0</v>
      </c>
      <c r="CJ104" s="74">
        <v>0</v>
      </c>
      <c r="CK104" s="74">
        <v>0</v>
      </c>
      <c r="CL104" s="74">
        <v>0</v>
      </c>
      <c r="CM104" s="74">
        <v>0</v>
      </c>
      <c r="CN104" s="74">
        <v>0</v>
      </c>
      <c r="CO104" s="74">
        <v>0</v>
      </c>
      <c r="CP104" s="74">
        <v>0</v>
      </c>
      <c r="CQ104" s="74">
        <v>0</v>
      </c>
      <c r="CR104" s="74">
        <v>0</v>
      </c>
      <c r="CS104" s="74">
        <v>0</v>
      </c>
      <c r="CT104" s="74">
        <v>0</v>
      </c>
      <c r="CU104" s="74">
        <v>0</v>
      </c>
      <c r="CV104" s="74">
        <v>0</v>
      </c>
      <c r="CW104" s="74">
        <v>0</v>
      </c>
      <c r="CX104" s="74">
        <v>0</v>
      </c>
      <c r="CY104" s="74">
        <v>0</v>
      </c>
      <c r="CZ104" s="74">
        <v>0</v>
      </c>
      <c r="DA104" s="74">
        <v>0</v>
      </c>
      <c r="DB104" s="74">
        <v>0</v>
      </c>
      <c r="DC104" s="74">
        <v>0</v>
      </c>
      <c r="DD104" s="74">
        <v>0</v>
      </c>
      <c r="DE104" s="74">
        <v>0</v>
      </c>
      <c r="DH104" s="72"/>
      <c r="DI104" s="72"/>
      <c r="DJ104" s="72"/>
      <c r="DK104" s="72"/>
      <c r="DL104" s="72"/>
      <c r="DM104" s="72"/>
      <c r="DN104" s="72"/>
      <c r="DO104" s="72"/>
      <c r="DP104" s="72"/>
      <c r="DQ104" s="72"/>
      <c r="DR104" s="72"/>
      <c r="DS104" s="72"/>
      <c r="DT104" s="72"/>
      <c r="DU104" s="72"/>
      <c r="DV104" s="72"/>
      <c r="DW104" s="72"/>
      <c r="DX104" s="72"/>
      <c r="DY104" s="72"/>
      <c r="DZ104" s="72"/>
      <c r="EA104" s="72"/>
      <c r="EB104" s="72"/>
      <c r="EC104" s="72"/>
      <c r="ED104" s="72"/>
      <c r="EE104" s="72"/>
      <c r="EF104" s="72"/>
      <c r="EG104" s="72"/>
      <c r="EH104" s="72"/>
      <c r="EI104" s="72"/>
      <c r="EJ104" s="72"/>
      <c r="EK104" s="72"/>
      <c r="EL104" s="72"/>
      <c r="EM104" s="72"/>
      <c r="EN104" s="72"/>
      <c r="EO104" s="72"/>
      <c r="EP104" s="72"/>
      <c r="EQ104" s="72"/>
      <c r="ER104" s="72"/>
      <c r="ES104" s="72"/>
      <c r="ET104" s="72"/>
      <c r="EU104" s="72"/>
      <c r="EV104" s="72"/>
      <c r="EW104" s="72"/>
      <c r="EX104" s="72"/>
      <c r="EY104" s="72"/>
      <c r="EZ104" s="72"/>
      <c r="FA104" s="72"/>
      <c r="FB104" s="72"/>
      <c r="FC104" s="72"/>
      <c r="FD104" s="72"/>
      <c r="FE104" s="72"/>
      <c r="FF104" s="72"/>
      <c r="FG104" s="72"/>
      <c r="FH104" s="72"/>
      <c r="FI104" s="72"/>
      <c r="FJ104" s="72"/>
      <c r="FK104" s="72"/>
      <c r="FL104" s="72"/>
      <c r="FM104" s="72"/>
      <c r="FN104" s="72"/>
      <c r="FO104" s="72"/>
      <c r="FP104" s="72"/>
      <c r="FQ104" s="72"/>
      <c r="FR104" s="72"/>
      <c r="FS104" s="72"/>
      <c r="FT104" s="72"/>
      <c r="FU104" s="72"/>
    </row>
    <row r="105" spans="1:177" x14ac:dyDescent="0.25">
      <c r="A105" s="73" t="s">
        <v>93</v>
      </c>
      <c r="B105" s="74">
        <v>125</v>
      </c>
      <c r="C105" s="74">
        <v>19626</v>
      </c>
      <c r="D105" s="74">
        <v>122028</v>
      </c>
      <c r="E105" s="74">
        <v>8080</v>
      </c>
      <c r="F105" s="74">
        <v>61</v>
      </c>
      <c r="G105" s="74">
        <v>18021</v>
      </c>
      <c r="H105" s="74">
        <v>101199</v>
      </c>
      <c r="I105" s="74">
        <v>8177</v>
      </c>
      <c r="J105" s="74">
        <v>13</v>
      </c>
      <c r="K105" s="74">
        <v>128</v>
      </c>
      <c r="L105" s="74">
        <v>17813</v>
      </c>
      <c r="M105" s="74">
        <v>115853</v>
      </c>
      <c r="N105" s="74">
        <v>7426</v>
      </c>
      <c r="O105" s="74">
        <v>67</v>
      </c>
      <c r="P105" s="74">
        <v>16448</v>
      </c>
      <c r="Q105" s="74">
        <v>97973</v>
      </c>
      <c r="R105" s="74">
        <v>7557</v>
      </c>
      <c r="S105" s="74">
        <v>9</v>
      </c>
      <c r="T105" s="74">
        <v>144</v>
      </c>
      <c r="U105" s="74">
        <v>17802</v>
      </c>
      <c r="V105" s="74">
        <v>116868</v>
      </c>
      <c r="W105" s="74">
        <v>7744</v>
      </c>
      <c r="X105" s="74">
        <v>71</v>
      </c>
      <c r="Y105" s="74">
        <v>16472</v>
      </c>
      <c r="Z105" s="74">
        <v>98774</v>
      </c>
      <c r="AA105" s="74">
        <v>7589</v>
      </c>
      <c r="AB105" s="74">
        <v>8</v>
      </c>
      <c r="AC105" s="74">
        <v>162</v>
      </c>
      <c r="AD105" s="74">
        <v>17388</v>
      </c>
      <c r="AE105" s="74">
        <v>117911</v>
      </c>
      <c r="AF105" s="74">
        <v>7846</v>
      </c>
      <c r="AG105" s="74">
        <v>89</v>
      </c>
      <c r="AH105" s="74">
        <v>16219</v>
      </c>
      <c r="AI105" s="74">
        <v>100331</v>
      </c>
      <c r="AJ105" s="74">
        <v>7677</v>
      </c>
      <c r="AK105" s="74">
        <v>8</v>
      </c>
      <c r="AL105" s="74">
        <v>191</v>
      </c>
      <c r="AM105" s="74">
        <v>17892</v>
      </c>
      <c r="AN105" s="74">
        <v>126247</v>
      </c>
      <c r="AO105" s="74">
        <v>8339</v>
      </c>
      <c r="AP105" s="74">
        <v>109</v>
      </c>
      <c r="AQ105" s="74">
        <v>17091</v>
      </c>
      <c r="AR105" s="74">
        <v>108415</v>
      </c>
      <c r="AS105" s="74">
        <v>8182</v>
      </c>
      <c r="AT105" s="74">
        <v>8</v>
      </c>
      <c r="AU105" s="74">
        <v>0</v>
      </c>
      <c r="AV105" s="74">
        <v>0</v>
      </c>
      <c r="AW105" s="74">
        <v>0</v>
      </c>
      <c r="AX105" s="74">
        <v>0</v>
      </c>
      <c r="AY105" s="74">
        <v>0</v>
      </c>
      <c r="AZ105" s="74">
        <v>0</v>
      </c>
      <c r="BA105" s="74">
        <v>0</v>
      </c>
      <c r="BB105" s="74">
        <v>0</v>
      </c>
      <c r="BC105" s="74">
        <v>0</v>
      </c>
      <c r="BD105" s="74">
        <v>0</v>
      </c>
      <c r="BE105" s="74">
        <v>0</v>
      </c>
      <c r="BF105" s="74">
        <v>0</v>
      </c>
      <c r="BG105" s="74">
        <v>0</v>
      </c>
      <c r="BH105" s="74">
        <v>0</v>
      </c>
      <c r="BI105" s="74">
        <v>0</v>
      </c>
      <c r="BJ105" s="74">
        <v>0</v>
      </c>
      <c r="BK105" s="74">
        <v>0</v>
      </c>
      <c r="BL105" s="74">
        <v>0</v>
      </c>
      <c r="BM105" s="74">
        <v>0</v>
      </c>
      <c r="BN105" s="74">
        <v>0</v>
      </c>
      <c r="BO105" s="74">
        <v>0</v>
      </c>
      <c r="BP105" s="74">
        <v>0</v>
      </c>
      <c r="BQ105" s="74">
        <v>0</v>
      </c>
      <c r="BR105" s="74">
        <v>0</v>
      </c>
      <c r="BS105" s="74">
        <v>0</v>
      </c>
      <c r="BT105" s="74">
        <v>0</v>
      </c>
      <c r="BU105" s="74">
        <v>0</v>
      </c>
      <c r="BV105" s="74">
        <v>0</v>
      </c>
      <c r="BW105" s="74">
        <v>0</v>
      </c>
      <c r="BX105" s="74">
        <v>0</v>
      </c>
      <c r="BY105" s="74">
        <v>0</v>
      </c>
      <c r="BZ105" s="74">
        <v>0</v>
      </c>
      <c r="CA105" s="74">
        <v>0</v>
      </c>
      <c r="CB105" s="74">
        <v>0</v>
      </c>
      <c r="CC105" s="74">
        <v>0</v>
      </c>
      <c r="CD105" s="74">
        <v>0</v>
      </c>
      <c r="CE105" s="74">
        <v>0</v>
      </c>
      <c r="CF105" s="74">
        <v>0</v>
      </c>
      <c r="CG105" s="74">
        <v>0</v>
      </c>
      <c r="CH105" s="74">
        <v>0</v>
      </c>
      <c r="CI105" s="74">
        <v>0</v>
      </c>
      <c r="CJ105" s="74">
        <v>0</v>
      </c>
      <c r="CK105" s="74">
        <v>0</v>
      </c>
      <c r="CL105" s="74">
        <v>0</v>
      </c>
      <c r="CM105" s="74">
        <v>0</v>
      </c>
      <c r="CN105" s="74">
        <v>0</v>
      </c>
      <c r="CO105" s="74">
        <v>0</v>
      </c>
      <c r="CP105" s="74">
        <v>0</v>
      </c>
      <c r="CQ105" s="74">
        <v>0</v>
      </c>
      <c r="CR105" s="74">
        <v>0</v>
      </c>
      <c r="CS105" s="74">
        <v>0</v>
      </c>
      <c r="CT105" s="74">
        <v>0</v>
      </c>
      <c r="CU105" s="74">
        <v>0</v>
      </c>
      <c r="CV105" s="74">
        <v>0</v>
      </c>
      <c r="CW105" s="74">
        <v>0</v>
      </c>
      <c r="CX105" s="74">
        <v>0</v>
      </c>
      <c r="CY105" s="74">
        <v>0</v>
      </c>
      <c r="CZ105" s="74">
        <v>0</v>
      </c>
      <c r="DA105" s="74">
        <v>0</v>
      </c>
      <c r="DB105" s="74">
        <v>0</v>
      </c>
      <c r="DC105" s="74">
        <v>0</v>
      </c>
      <c r="DD105" s="74">
        <v>0</v>
      </c>
      <c r="DE105" s="74">
        <v>0</v>
      </c>
      <c r="DH105" s="72"/>
      <c r="DI105" s="72"/>
      <c r="DJ105" s="72"/>
      <c r="DK105" s="72"/>
      <c r="DL105" s="72"/>
      <c r="DM105" s="72"/>
      <c r="DN105" s="72"/>
      <c r="DO105" s="72"/>
      <c r="DP105" s="72"/>
      <c r="DQ105" s="72"/>
      <c r="DR105" s="72"/>
      <c r="DS105" s="72"/>
      <c r="DT105" s="72"/>
      <c r="DU105" s="72"/>
      <c r="DV105" s="72"/>
      <c r="DW105" s="72"/>
      <c r="DX105" s="72"/>
      <c r="DY105" s="72"/>
      <c r="DZ105" s="72"/>
      <c r="EA105" s="72"/>
      <c r="EB105" s="72"/>
      <c r="EC105" s="72"/>
      <c r="ED105" s="72"/>
      <c r="EE105" s="72"/>
      <c r="EF105" s="72"/>
      <c r="EG105" s="72"/>
      <c r="EH105" s="72"/>
      <c r="EI105" s="72"/>
      <c r="EJ105" s="72"/>
      <c r="EK105" s="72"/>
      <c r="EL105" s="72"/>
      <c r="EM105" s="72"/>
      <c r="EN105" s="72"/>
      <c r="EO105" s="72"/>
      <c r="EP105" s="72"/>
      <c r="EQ105" s="72"/>
      <c r="ER105" s="72"/>
      <c r="ES105" s="72"/>
      <c r="ET105" s="72"/>
      <c r="EU105" s="72"/>
      <c r="EV105" s="72"/>
      <c r="EW105" s="72"/>
      <c r="EX105" s="72"/>
      <c r="EY105" s="72"/>
      <c r="EZ105" s="72"/>
      <c r="FA105" s="72"/>
      <c r="FB105" s="72"/>
      <c r="FC105" s="72"/>
      <c r="FD105" s="72"/>
      <c r="FE105" s="72"/>
      <c r="FF105" s="72"/>
      <c r="FG105" s="72"/>
      <c r="FH105" s="72"/>
      <c r="FI105" s="72"/>
      <c r="FJ105" s="72"/>
      <c r="FK105" s="72"/>
      <c r="FL105" s="72"/>
      <c r="FM105" s="72"/>
      <c r="FN105" s="72"/>
      <c r="FO105" s="72"/>
      <c r="FP105" s="72"/>
      <c r="FQ105" s="72"/>
      <c r="FR105" s="72"/>
      <c r="FS105" s="72"/>
      <c r="FT105" s="72"/>
      <c r="FU105" s="72"/>
    </row>
    <row r="106" spans="1:177" x14ac:dyDescent="0.25">
      <c r="A106" s="73" t="s">
        <v>94</v>
      </c>
      <c r="B106" s="74">
        <v>300</v>
      </c>
      <c r="C106" s="74">
        <v>27673</v>
      </c>
      <c r="D106" s="74">
        <v>153116</v>
      </c>
      <c r="E106" s="74">
        <v>8280</v>
      </c>
      <c r="F106" s="74">
        <v>209</v>
      </c>
      <c r="G106" s="74">
        <v>24730</v>
      </c>
      <c r="H106" s="74">
        <v>133361</v>
      </c>
      <c r="I106" s="74">
        <v>8095</v>
      </c>
      <c r="J106" s="74">
        <v>34</v>
      </c>
      <c r="K106" s="74">
        <v>302</v>
      </c>
      <c r="L106" s="74">
        <v>25965</v>
      </c>
      <c r="M106" s="74">
        <v>145049</v>
      </c>
      <c r="N106" s="74">
        <v>7942</v>
      </c>
      <c r="O106" s="74">
        <v>198</v>
      </c>
      <c r="P106" s="74">
        <v>23728</v>
      </c>
      <c r="Q106" s="74">
        <v>132878</v>
      </c>
      <c r="R106" s="74">
        <v>8009</v>
      </c>
      <c r="S106" s="74">
        <v>26</v>
      </c>
      <c r="T106" s="74">
        <v>291</v>
      </c>
      <c r="U106" s="74">
        <v>25507</v>
      </c>
      <c r="V106" s="74">
        <v>145180</v>
      </c>
      <c r="W106" s="74">
        <v>8096</v>
      </c>
      <c r="X106" s="74">
        <v>207</v>
      </c>
      <c r="Y106" s="74">
        <v>23576</v>
      </c>
      <c r="Z106" s="74">
        <v>132636</v>
      </c>
      <c r="AA106" s="74">
        <v>8292</v>
      </c>
      <c r="AB106" s="74">
        <v>26</v>
      </c>
      <c r="AC106" s="74">
        <v>291</v>
      </c>
      <c r="AD106" s="74">
        <v>24993</v>
      </c>
      <c r="AE106" s="74">
        <v>145976</v>
      </c>
      <c r="AF106" s="74">
        <v>8199</v>
      </c>
      <c r="AG106" s="74">
        <v>231</v>
      </c>
      <c r="AH106" s="74">
        <v>23322</v>
      </c>
      <c r="AI106" s="74">
        <v>133771</v>
      </c>
      <c r="AJ106" s="74">
        <v>8460</v>
      </c>
      <c r="AK106" s="74">
        <v>26</v>
      </c>
      <c r="AL106" s="74">
        <v>298</v>
      </c>
      <c r="AM106" s="74">
        <v>24857</v>
      </c>
      <c r="AN106" s="74">
        <v>148191</v>
      </c>
      <c r="AO106" s="74">
        <v>8406</v>
      </c>
      <c r="AP106" s="74">
        <v>237</v>
      </c>
      <c r="AQ106" s="74">
        <v>23491</v>
      </c>
      <c r="AR106" s="74">
        <v>135770</v>
      </c>
      <c r="AS106" s="74">
        <v>8714</v>
      </c>
      <c r="AT106" s="74">
        <v>25</v>
      </c>
      <c r="AU106" s="74">
        <v>0</v>
      </c>
      <c r="AV106" s="74">
        <v>0</v>
      </c>
      <c r="AW106" s="74">
        <v>0</v>
      </c>
      <c r="AX106" s="74">
        <v>0</v>
      </c>
      <c r="AY106" s="74">
        <v>0</v>
      </c>
      <c r="AZ106" s="74">
        <v>0</v>
      </c>
      <c r="BA106" s="74">
        <v>0</v>
      </c>
      <c r="BB106" s="74">
        <v>0</v>
      </c>
      <c r="BC106" s="74">
        <v>0</v>
      </c>
      <c r="BD106" s="74">
        <v>0</v>
      </c>
      <c r="BE106" s="74">
        <v>0</v>
      </c>
      <c r="BF106" s="74">
        <v>0</v>
      </c>
      <c r="BG106" s="74">
        <v>0</v>
      </c>
      <c r="BH106" s="74">
        <v>0</v>
      </c>
      <c r="BI106" s="74">
        <v>0</v>
      </c>
      <c r="BJ106" s="74">
        <v>0</v>
      </c>
      <c r="BK106" s="74">
        <v>0</v>
      </c>
      <c r="BL106" s="74">
        <v>0</v>
      </c>
      <c r="BM106" s="74">
        <v>0</v>
      </c>
      <c r="BN106" s="74">
        <v>0</v>
      </c>
      <c r="BO106" s="74">
        <v>0</v>
      </c>
      <c r="BP106" s="74">
        <v>0</v>
      </c>
      <c r="BQ106" s="74">
        <v>0</v>
      </c>
      <c r="BR106" s="74">
        <v>0</v>
      </c>
      <c r="BS106" s="74">
        <v>0</v>
      </c>
      <c r="BT106" s="74">
        <v>0</v>
      </c>
      <c r="BU106" s="74">
        <v>0</v>
      </c>
      <c r="BV106" s="74">
        <v>0</v>
      </c>
      <c r="BW106" s="74">
        <v>0</v>
      </c>
      <c r="BX106" s="74">
        <v>0</v>
      </c>
      <c r="BY106" s="74">
        <v>0</v>
      </c>
      <c r="BZ106" s="74">
        <v>0</v>
      </c>
      <c r="CA106" s="74">
        <v>0</v>
      </c>
      <c r="CB106" s="74">
        <v>0</v>
      </c>
      <c r="CC106" s="74">
        <v>0</v>
      </c>
      <c r="CD106" s="74">
        <v>0</v>
      </c>
      <c r="CE106" s="74">
        <v>0</v>
      </c>
      <c r="CF106" s="74">
        <v>0</v>
      </c>
      <c r="CG106" s="74">
        <v>0</v>
      </c>
      <c r="CH106" s="74">
        <v>0</v>
      </c>
      <c r="CI106" s="74">
        <v>0</v>
      </c>
      <c r="CJ106" s="74">
        <v>0</v>
      </c>
      <c r="CK106" s="74">
        <v>0</v>
      </c>
      <c r="CL106" s="74">
        <v>0</v>
      </c>
      <c r="CM106" s="74">
        <v>0</v>
      </c>
      <c r="CN106" s="74">
        <v>0</v>
      </c>
      <c r="CO106" s="74">
        <v>0</v>
      </c>
      <c r="CP106" s="74">
        <v>0</v>
      </c>
      <c r="CQ106" s="74">
        <v>0</v>
      </c>
      <c r="CR106" s="74">
        <v>0</v>
      </c>
      <c r="CS106" s="74">
        <v>0</v>
      </c>
      <c r="CT106" s="74">
        <v>0</v>
      </c>
      <c r="CU106" s="74">
        <v>0</v>
      </c>
      <c r="CV106" s="74">
        <v>0</v>
      </c>
      <c r="CW106" s="74">
        <v>0</v>
      </c>
      <c r="CX106" s="74">
        <v>0</v>
      </c>
      <c r="CY106" s="74">
        <v>0</v>
      </c>
      <c r="CZ106" s="74">
        <v>0</v>
      </c>
      <c r="DA106" s="74">
        <v>0</v>
      </c>
      <c r="DB106" s="74">
        <v>0</v>
      </c>
      <c r="DC106" s="74">
        <v>0</v>
      </c>
      <c r="DD106" s="74">
        <v>0</v>
      </c>
      <c r="DE106" s="74">
        <v>0</v>
      </c>
      <c r="DH106" s="72"/>
      <c r="DI106" s="72"/>
      <c r="DJ106" s="72"/>
      <c r="DK106" s="72"/>
      <c r="DL106" s="72"/>
      <c r="DM106" s="72"/>
      <c r="DN106" s="72"/>
      <c r="DO106" s="72"/>
      <c r="DP106" s="72"/>
      <c r="DQ106" s="72"/>
      <c r="DR106" s="72"/>
      <c r="DS106" s="72"/>
      <c r="DT106" s="72"/>
      <c r="DU106" s="72"/>
      <c r="DV106" s="72"/>
      <c r="DW106" s="72"/>
      <c r="DX106" s="72"/>
      <c r="DY106" s="72"/>
      <c r="DZ106" s="72"/>
      <c r="EA106" s="72"/>
      <c r="EB106" s="72"/>
      <c r="EC106" s="72"/>
      <c r="ED106" s="72"/>
      <c r="EE106" s="72"/>
      <c r="EF106" s="72"/>
      <c r="EG106" s="72"/>
      <c r="EH106" s="72"/>
      <c r="EI106" s="72"/>
      <c r="EJ106" s="72"/>
      <c r="EK106" s="72"/>
      <c r="EL106" s="72"/>
      <c r="EM106" s="72"/>
      <c r="EN106" s="72"/>
      <c r="EO106" s="72"/>
      <c r="EP106" s="72"/>
      <c r="EQ106" s="72"/>
      <c r="ER106" s="72"/>
      <c r="ES106" s="72"/>
      <c r="ET106" s="72"/>
      <c r="EU106" s="72"/>
      <c r="EV106" s="72"/>
      <c r="EW106" s="72"/>
      <c r="EX106" s="72"/>
      <c r="EY106" s="72"/>
      <c r="EZ106" s="72"/>
      <c r="FA106" s="72"/>
      <c r="FB106" s="72"/>
      <c r="FC106" s="72"/>
      <c r="FD106" s="72"/>
      <c r="FE106" s="72"/>
      <c r="FF106" s="72"/>
      <c r="FG106" s="72"/>
      <c r="FH106" s="72"/>
      <c r="FI106" s="72"/>
      <c r="FJ106" s="72"/>
      <c r="FK106" s="72"/>
      <c r="FL106" s="72"/>
      <c r="FM106" s="72"/>
      <c r="FN106" s="72"/>
      <c r="FO106" s="72"/>
      <c r="FP106" s="72"/>
      <c r="FQ106" s="72"/>
      <c r="FR106" s="72"/>
      <c r="FS106" s="72"/>
      <c r="FT106" s="72"/>
      <c r="FU106" s="72"/>
    </row>
    <row r="107" spans="1:177" x14ac:dyDescent="0.25">
      <c r="A107" s="73" t="s">
        <v>95</v>
      </c>
      <c r="B107" s="74">
        <v>98</v>
      </c>
      <c r="C107" s="74">
        <v>7967</v>
      </c>
      <c r="D107" s="74">
        <v>45863</v>
      </c>
      <c r="E107" s="74">
        <v>2477</v>
      </c>
      <c r="F107" s="74">
        <v>58</v>
      </c>
      <c r="G107" s="74">
        <v>7212</v>
      </c>
      <c r="H107" s="74">
        <v>34230</v>
      </c>
      <c r="I107" s="74">
        <v>2190</v>
      </c>
      <c r="J107" s="74">
        <v>6</v>
      </c>
      <c r="K107" s="74">
        <v>84</v>
      </c>
      <c r="L107" s="74">
        <v>7565</v>
      </c>
      <c r="M107" s="74">
        <v>45275</v>
      </c>
      <c r="N107" s="74">
        <v>2426</v>
      </c>
      <c r="O107" s="74">
        <v>61</v>
      </c>
      <c r="P107" s="74">
        <v>7037</v>
      </c>
      <c r="Q107" s="74">
        <v>35216</v>
      </c>
      <c r="R107" s="74">
        <v>2201</v>
      </c>
      <c r="S107" s="74">
        <v>6</v>
      </c>
      <c r="T107" s="74">
        <v>73</v>
      </c>
      <c r="U107" s="74">
        <v>7504</v>
      </c>
      <c r="V107" s="74">
        <v>43686</v>
      </c>
      <c r="W107" s="74">
        <v>2414</v>
      </c>
      <c r="X107" s="74">
        <v>58</v>
      </c>
      <c r="Y107" s="74">
        <v>7002</v>
      </c>
      <c r="Z107" s="74">
        <v>34000</v>
      </c>
      <c r="AA107" s="74">
        <v>2246</v>
      </c>
      <c r="AB107" s="74">
        <v>6</v>
      </c>
      <c r="AC107" s="74">
        <v>70</v>
      </c>
      <c r="AD107" s="74">
        <v>7271</v>
      </c>
      <c r="AE107" s="74">
        <v>43065</v>
      </c>
      <c r="AF107" s="74">
        <v>2410</v>
      </c>
      <c r="AG107" s="74">
        <v>43</v>
      </c>
      <c r="AH107" s="74">
        <v>6872</v>
      </c>
      <c r="AI107" s="74">
        <v>33744</v>
      </c>
      <c r="AJ107" s="74">
        <v>2266</v>
      </c>
      <c r="AK107" s="74">
        <v>5</v>
      </c>
      <c r="AL107" s="74">
        <v>83</v>
      </c>
      <c r="AM107" s="74">
        <v>7604</v>
      </c>
      <c r="AN107" s="74">
        <v>45547</v>
      </c>
      <c r="AO107" s="74">
        <v>2609</v>
      </c>
      <c r="AP107" s="74">
        <v>47</v>
      </c>
      <c r="AQ107" s="74">
        <v>7166</v>
      </c>
      <c r="AR107" s="74">
        <v>36076</v>
      </c>
      <c r="AS107" s="74">
        <v>2415</v>
      </c>
      <c r="AT107" s="74">
        <v>5</v>
      </c>
      <c r="AU107" s="74">
        <v>0</v>
      </c>
      <c r="AV107" s="74">
        <v>0</v>
      </c>
      <c r="AW107" s="74">
        <v>0</v>
      </c>
      <c r="AX107" s="74">
        <v>0</v>
      </c>
      <c r="AY107" s="74">
        <v>0</v>
      </c>
      <c r="AZ107" s="74">
        <v>0</v>
      </c>
      <c r="BA107" s="74">
        <v>0</v>
      </c>
      <c r="BB107" s="74">
        <v>0</v>
      </c>
      <c r="BC107" s="74">
        <v>0</v>
      </c>
      <c r="BD107" s="74">
        <v>0</v>
      </c>
      <c r="BE107" s="74">
        <v>0</v>
      </c>
      <c r="BF107" s="74">
        <v>0</v>
      </c>
      <c r="BG107" s="74">
        <v>0</v>
      </c>
      <c r="BH107" s="74">
        <v>0</v>
      </c>
      <c r="BI107" s="74">
        <v>0</v>
      </c>
      <c r="BJ107" s="74">
        <v>0</v>
      </c>
      <c r="BK107" s="74">
        <v>0</v>
      </c>
      <c r="BL107" s="74">
        <v>0</v>
      </c>
      <c r="BM107" s="74">
        <v>0</v>
      </c>
      <c r="BN107" s="74">
        <v>0</v>
      </c>
      <c r="BO107" s="74">
        <v>0</v>
      </c>
      <c r="BP107" s="74">
        <v>0</v>
      </c>
      <c r="BQ107" s="74">
        <v>0</v>
      </c>
      <c r="BR107" s="74">
        <v>0</v>
      </c>
      <c r="BS107" s="74">
        <v>0</v>
      </c>
      <c r="BT107" s="74">
        <v>0</v>
      </c>
      <c r="BU107" s="74">
        <v>0</v>
      </c>
      <c r="BV107" s="74">
        <v>0</v>
      </c>
      <c r="BW107" s="74">
        <v>0</v>
      </c>
      <c r="BX107" s="74">
        <v>0</v>
      </c>
      <c r="BY107" s="74">
        <v>0</v>
      </c>
      <c r="BZ107" s="74">
        <v>0</v>
      </c>
      <c r="CA107" s="74">
        <v>0</v>
      </c>
      <c r="CB107" s="74">
        <v>0</v>
      </c>
      <c r="CC107" s="74">
        <v>0</v>
      </c>
      <c r="CD107" s="74">
        <v>0</v>
      </c>
      <c r="CE107" s="74">
        <v>0</v>
      </c>
      <c r="CF107" s="74">
        <v>0</v>
      </c>
      <c r="CG107" s="74">
        <v>0</v>
      </c>
      <c r="CH107" s="74">
        <v>0</v>
      </c>
      <c r="CI107" s="74">
        <v>0</v>
      </c>
      <c r="CJ107" s="74">
        <v>0</v>
      </c>
      <c r="CK107" s="74">
        <v>0</v>
      </c>
      <c r="CL107" s="74">
        <v>0</v>
      </c>
      <c r="CM107" s="74">
        <v>0</v>
      </c>
      <c r="CN107" s="74">
        <v>0</v>
      </c>
      <c r="CO107" s="74">
        <v>0</v>
      </c>
      <c r="CP107" s="74">
        <v>0</v>
      </c>
      <c r="CQ107" s="74">
        <v>0</v>
      </c>
      <c r="CR107" s="74">
        <v>0</v>
      </c>
      <c r="CS107" s="74">
        <v>0</v>
      </c>
      <c r="CT107" s="74">
        <v>0</v>
      </c>
      <c r="CU107" s="74">
        <v>0</v>
      </c>
      <c r="CV107" s="74">
        <v>0</v>
      </c>
      <c r="CW107" s="74">
        <v>0</v>
      </c>
      <c r="CX107" s="74">
        <v>0</v>
      </c>
      <c r="CY107" s="74">
        <v>0</v>
      </c>
      <c r="CZ107" s="74">
        <v>0</v>
      </c>
      <c r="DA107" s="74">
        <v>0</v>
      </c>
      <c r="DB107" s="74">
        <v>0</v>
      </c>
      <c r="DC107" s="74">
        <v>0</v>
      </c>
      <c r="DD107" s="74">
        <v>0</v>
      </c>
      <c r="DE107" s="74">
        <v>0</v>
      </c>
      <c r="DH107" s="72"/>
      <c r="DI107" s="72"/>
      <c r="DJ107" s="72"/>
      <c r="DK107" s="72"/>
      <c r="DL107" s="72"/>
      <c r="DM107" s="72"/>
      <c r="DN107" s="72"/>
      <c r="DO107" s="72"/>
      <c r="DP107" s="72"/>
      <c r="DQ107" s="72"/>
      <c r="DR107" s="72"/>
      <c r="DS107" s="72"/>
      <c r="DT107" s="72"/>
      <c r="DU107" s="72"/>
      <c r="DV107" s="72"/>
      <c r="DW107" s="72"/>
      <c r="DX107" s="72"/>
      <c r="DY107" s="72"/>
      <c r="DZ107" s="72"/>
      <c r="EA107" s="72"/>
      <c r="EB107" s="72"/>
      <c r="EC107" s="72"/>
      <c r="ED107" s="72"/>
      <c r="EE107" s="72"/>
      <c r="EF107" s="72"/>
      <c r="EG107" s="72"/>
      <c r="EH107" s="72"/>
      <c r="EI107" s="72"/>
      <c r="EJ107" s="72"/>
      <c r="EK107" s="72"/>
      <c r="EL107" s="72"/>
      <c r="EM107" s="72"/>
      <c r="EN107" s="72"/>
      <c r="EO107" s="72"/>
      <c r="EP107" s="72"/>
      <c r="EQ107" s="72"/>
      <c r="ER107" s="72"/>
      <c r="ES107" s="72"/>
      <c r="ET107" s="72"/>
      <c r="EU107" s="72"/>
      <c r="EV107" s="72"/>
      <c r="EW107" s="72"/>
      <c r="EX107" s="72"/>
      <c r="EY107" s="72"/>
      <c r="EZ107" s="72"/>
      <c r="FA107" s="72"/>
      <c r="FB107" s="72"/>
      <c r="FC107" s="72"/>
      <c r="FD107" s="72"/>
      <c r="FE107" s="72"/>
      <c r="FF107" s="72"/>
      <c r="FG107" s="72"/>
      <c r="FH107" s="72"/>
      <c r="FI107" s="72"/>
      <c r="FJ107" s="72"/>
      <c r="FK107" s="72"/>
      <c r="FL107" s="72"/>
      <c r="FM107" s="72"/>
      <c r="FN107" s="72"/>
      <c r="FO107" s="72"/>
      <c r="FP107" s="72"/>
      <c r="FQ107" s="72"/>
      <c r="FR107" s="72"/>
      <c r="FS107" s="72"/>
      <c r="FT107" s="72"/>
      <c r="FU107" s="72"/>
    </row>
    <row r="108" spans="1:177" x14ac:dyDescent="0.25">
      <c r="A108" s="73" t="s">
        <v>96</v>
      </c>
      <c r="B108" s="74">
        <v>46</v>
      </c>
      <c r="C108" s="74">
        <v>10636</v>
      </c>
      <c r="D108" s="74">
        <v>69712</v>
      </c>
      <c r="E108" s="74">
        <v>4051</v>
      </c>
      <c r="F108" s="74">
        <v>17</v>
      </c>
      <c r="G108" s="74">
        <v>10144</v>
      </c>
      <c r="H108" s="74">
        <v>57825</v>
      </c>
      <c r="I108" s="74">
        <v>4483</v>
      </c>
      <c r="J108" s="74">
        <v>2</v>
      </c>
      <c r="K108" s="74">
        <v>63</v>
      </c>
      <c r="L108" s="74">
        <v>10031</v>
      </c>
      <c r="M108" s="74">
        <v>68579</v>
      </c>
      <c r="N108" s="74">
        <v>3940</v>
      </c>
      <c r="O108" s="74">
        <v>20</v>
      </c>
      <c r="P108" s="74">
        <v>9765</v>
      </c>
      <c r="Q108" s="74">
        <v>57665</v>
      </c>
      <c r="R108" s="74">
        <v>4323</v>
      </c>
      <c r="S108" s="74">
        <v>1</v>
      </c>
      <c r="T108" s="74">
        <v>62</v>
      </c>
      <c r="U108" s="74">
        <v>9941</v>
      </c>
      <c r="V108" s="74">
        <v>68147</v>
      </c>
      <c r="W108" s="74">
        <v>4007</v>
      </c>
      <c r="X108" s="74">
        <v>20</v>
      </c>
      <c r="Y108" s="74">
        <v>9780</v>
      </c>
      <c r="Z108" s="74">
        <v>57307</v>
      </c>
      <c r="AA108" s="74">
        <v>4417</v>
      </c>
      <c r="AB108" s="74">
        <v>1</v>
      </c>
      <c r="AC108" s="74">
        <v>63</v>
      </c>
      <c r="AD108" s="74">
        <v>9689</v>
      </c>
      <c r="AE108" s="74">
        <v>68467</v>
      </c>
      <c r="AF108" s="74">
        <v>4051</v>
      </c>
      <c r="AG108" s="74">
        <v>18</v>
      </c>
      <c r="AH108" s="74">
        <v>9599</v>
      </c>
      <c r="AI108" s="74">
        <v>57707</v>
      </c>
      <c r="AJ108" s="74">
        <v>4369</v>
      </c>
      <c r="AK108" s="74">
        <v>1</v>
      </c>
      <c r="AL108" s="74">
        <v>73</v>
      </c>
      <c r="AM108" s="74">
        <v>9959</v>
      </c>
      <c r="AN108" s="74">
        <v>71450</v>
      </c>
      <c r="AO108" s="74">
        <v>4360</v>
      </c>
      <c r="AP108" s="74">
        <v>22</v>
      </c>
      <c r="AQ108" s="74">
        <v>9827</v>
      </c>
      <c r="AR108" s="74">
        <v>60785</v>
      </c>
      <c r="AS108" s="74">
        <v>4737</v>
      </c>
      <c r="AT108" s="74">
        <v>1</v>
      </c>
      <c r="AU108" s="74">
        <v>0</v>
      </c>
      <c r="AV108" s="74">
        <v>0</v>
      </c>
      <c r="AW108" s="74">
        <v>0</v>
      </c>
      <c r="AX108" s="74">
        <v>0</v>
      </c>
      <c r="AY108" s="74">
        <v>0</v>
      </c>
      <c r="AZ108" s="74">
        <v>0</v>
      </c>
      <c r="BA108" s="74">
        <v>0</v>
      </c>
      <c r="BB108" s="74">
        <v>0</v>
      </c>
      <c r="BC108" s="74">
        <v>0</v>
      </c>
      <c r="BD108" s="74">
        <v>0</v>
      </c>
      <c r="BE108" s="74">
        <v>0</v>
      </c>
      <c r="BF108" s="74">
        <v>0</v>
      </c>
      <c r="BG108" s="74">
        <v>0</v>
      </c>
      <c r="BH108" s="74">
        <v>0</v>
      </c>
      <c r="BI108" s="74">
        <v>0</v>
      </c>
      <c r="BJ108" s="74">
        <v>0</v>
      </c>
      <c r="BK108" s="74">
        <v>0</v>
      </c>
      <c r="BL108" s="74">
        <v>0</v>
      </c>
      <c r="BM108" s="74">
        <v>0</v>
      </c>
      <c r="BN108" s="74">
        <v>0</v>
      </c>
      <c r="BO108" s="74">
        <v>0</v>
      </c>
      <c r="BP108" s="74">
        <v>0</v>
      </c>
      <c r="BQ108" s="74">
        <v>0</v>
      </c>
      <c r="BR108" s="74">
        <v>0</v>
      </c>
      <c r="BS108" s="74">
        <v>0</v>
      </c>
      <c r="BT108" s="74">
        <v>0</v>
      </c>
      <c r="BU108" s="74">
        <v>0</v>
      </c>
      <c r="BV108" s="74">
        <v>0</v>
      </c>
      <c r="BW108" s="74">
        <v>0</v>
      </c>
      <c r="BX108" s="74">
        <v>0</v>
      </c>
      <c r="BY108" s="74">
        <v>0</v>
      </c>
      <c r="BZ108" s="74">
        <v>0</v>
      </c>
      <c r="CA108" s="74">
        <v>0</v>
      </c>
      <c r="CB108" s="74">
        <v>0</v>
      </c>
      <c r="CC108" s="74">
        <v>0</v>
      </c>
      <c r="CD108" s="74">
        <v>0</v>
      </c>
      <c r="CE108" s="74">
        <v>0</v>
      </c>
      <c r="CF108" s="74">
        <v>0</v>
      </c>
      <c r="CG108" s="74">
        <v>0</v>
      </c>
      <c r="CH108" s="74">
        <v>0</v>
      </c>
      <c r="CI108" s="74">
        <v>0</v>
      </c>
      <c r="CJ108" s="74">
        <v>0</v>
      </c>
      <c r="CK108" s="74">
        <v>0</v>
      </c>
      <c r="CL108" s="74">
        <v>0</v>
      </c>
      <c r="CM108" s="74">
        <v>0</v>
      </c>
      <c r="CN108" s="74">
        <v>0</v>
      </c>
      <c r="CO108" s="74">
        <v>0</v>
      </c>
      <c r="CP108" s="74">
        <v>0</v>
      </c>
      <c r="CQ108" s="74">
        <v>0</v>
      </c>
      <c r="CR108" s="74">
        <v>0</v>
      </c>
      <c r="CS108" s="74">
        <v>0</v>
      </c>
      <c r="CT108" s="74">
        <v>0</v>
      </c>
      <c r="CU108" s="74">
        <v>0</v>
      </c>
      <c r="CV108" s="74">
        <v>0</v>
      </c>
      <c r="CW108" s="74">
        <v>0</v>
      </c>
      <c r="CX108" s="74">
        <v>0</v>
      </c>
      <c r="CY108" s="74">
        <v>0</v>
      </c>
      <c r="CZ108" s="74">
        <v>0</v>
      </c>
      <c r="DA108" s="74">
        <v>0</v>
      </c>
      <c r="DB108" s="74">
        <v>0</v>
      </c>
      <c r="DC108" s="74">
        <v>0</v>
      </c>
      <c r="DD108" s="74">
        <v>0</v>
      </c>
      <c r="DE108" s="74">
        <v>0</v>
      </c>
      <c r="DH108" s="72"/>
      <c r="DI108" s="72"/>
      <c r="DJ108" s="72"/>
      <c r="DK108" s="72"/>
      <c r="DL108" s="72"/>
      <c r="DM108" s="72"/>
      <c r="DN108" s="72"/>
      <c r="DO108" s="72"/>
      <c r="DP108" s="72"/>
      <c r="DQ108" s="72"/>
      <c r="DR108" s="72"/>
      <c r="DS108" s="72"/>
      <c r="DT108" s="72"/>
      <c r="DU108" s="72"/>
      <c r="DV108" s="72"/>
      <c r="DW108" s="72"/>
      <c r="DX108" s="72"/>
      <c r="DY108" s="72"/>
      <c r="DZ108" s="72"/>
      <c r="EA108" s="72"/>
      <c r="EB108" s="72"/>
      <c r="EC108" s="72"/>
      <c r="ED108" s="72"/>
      <c r="EE108" s="72"/>
      <c r="EF108" s="72"/>
      <c r="EG108" s="72"/>
      <c r="EH108" s="72"/>
      <c r="EI108" s="72"/>
      <c r="EJ108" s="72"/>
      <c r="EK108" s="72"/>
      <c r="EL108" s="72"/>
      <c r="EM108" s="72"/>
      <c r="EN108" s="72"/>
      <c r="EO108" s="72"/>
      <c r="EP108" s="72"/>
      <c r="EQ108" s="72"/>
      <c r="ER108" s="72"/>
      <c r="ES108" s="72"/>
      <c r="ET108" s="72"/>
      <c r="EU108" s="72"/>
      <c r="EV108" s="72"/>
      <c r="EW108" s="72"/>
      <c r="EX108" s="72"/>
      <c r="EY108" s="72"/>
      <c r="EZ108" s="72"/>
      <c r="FA108" s="72"/>
      <c r="FB108" s="72"/>
      <c r="FC108" s="72"/>
      <c r="FD108" s="72"/>
      <c r="FE108" s="72"/>
      <c r="FF108" s="72"/>
      <c r="FG108" s="72"/>
      <c r="FH108" s="72"/>
      <c r="FI108" s="72"/>
      <c r="FJ108" s="72"/>
      <c r="FK108" s="72"/>
      <c r="FL108" s="72"/>
      <c r="FM108" s="72"/>
      <c r="FN108" s="72"/>
      <c r="FO108" s="72"/>
      <c r="FP108" s="72"/>
      <c r="FQ108" s="72"/>
      <c r="FR108" s="72"/>
      <c r="FS108" s="72"/>
      <c r="FT108" s="72"/>
      <c r="FU108" s="72"/>
    </row>
    <row r="109" spans="1:177" x14ac:dyDescent="0.25">
      <c r="A109" s="73" t="s">
        <v>97</v>
      </c>
      <c r="B109" s="74">
        <v>65</v>
      </c>
      <c r="C109" s="74">
        <v>9959</v>
      </c>
      <c r="D109" s="74">
        <v>47774</v>
      </c>
      <c r="E109" s="74">
        <v>2591</v>
      </c>
      <c r="F109" s="74">
        <v>46</v>
      </c>
      <c r="G109" s="74">
        <v>8900</v>
      </c>
      <c r="H109" s="74">
        <v>40612</v>
      </c>
      <c r="I109" s="74">
        <v>2447</v>
      </c>
      <c r="J109" s="74">
        <v>3</v>
      </c>
      <c r="K109" s="74">
        <v>66</v>
      </c>
      <c r="L109" s="74">
        <v>9335</v>
      </c>
      <c r="M109" s="74">
        <v>45692</v>
      </c>
      <c r="N109" s="74">
        <v>2519</v>
      </c>
      <c r="O109" s="74">
        <v>47</v>
      </c>
      <c r="P109" s="74">
        <v>8714</v>
      </c>
      <c r="Q109" s="74">
        <v>40415</v>
      </c>
      <c r="R109" s="74">
        <v>2433</v>
      </c>
      <c r="S109" s="74">
        <v>2</v>
      </c>
      <c r="T109" s="74">
        <v>66</v>
      </c>
      <c r="U109" s="74">
        <v>9339</v>
      </c>
      <c r="V109" s="74">
        <v>46105</v>
      </c>
      <c r="W109" s="74">
        <v>2560</v>
      </c>
      <c r="X109" s="74">
        <v>39</v>
      </c>
      <c r="Y109" s="74">
        <v>8827</v>
      </c>
      <c r="Z109" s="74">
        <v>40995</v>
      </c>
      <c r="AA109" s="74">
        <v>2491</v>
      </c>
      <c r="AB109" s="74">
        <v>2</v>
      </c>
      <c r="AC109" s="74">
        <v>71</v>
      </c>
      <c r="AD109" s="74">
        <v>9212</v>
      </c>
      <c r="AE109" s="74">
        <v>46454</v>
      </c>
      <c r="AF109" s="74">
        <v>2635</v>
      </c>
      <c r="AG109" s="74">
        <v>44</v>
      </c>
      <c r="AH109" s="74">
        <v>8755</v>
      </c>
      <c r="AI109" s="74">
        <v>41671</v>
      </c>
      <c r="AJ109" s="74">
        <v>2529</v>
      </c>
      <c r="AK109" s="74">
        <v>2</v>
      </c>
      <c r="AL109" s="74">
        <v>58</v>
      </c>
      <c r="AM109" s="74">
        <v>9126</v>
      </c>
      <c r="AN109" s="74">
        <v>47610</v>
      </c>
      <c r="AO109" s="74">
        <v>2728</v>
      </c>
      <c r="AP109" s="74">
        <v>47</v>
      </c>
      <c r="AQ109" s="74">
        <v>8773</v>
      </c>
      <c r="AR109" s="74">
        <v>43205</v>
      </c>
      <c r="AS109" s="74">
        <v>2726</v>
      </c>
      <c r="AT109" s="74">
        <v>2</v>
      </c>
      <c r="AU109" s="74">
        <v>0</v>
      </c>
      <c r="AV109" s="74">
        <v>0</v>
      </c>
      <c r="AW109" s="74">
        <v>0</v>
      </c>
      <c r="AX109" s="74">
        <v>0</v>
      </c>
      <c r="AY109" s="74">
        <v>0</v>
      </c>
      <c r="AZ109" s="74">
        <v>0</v>
      </c>
      <c r="BA109" s="74">
        <v>0</v>
      </c>
      <c r="BB109" s="74">
        <v>0</v>
      </c>
      <c r="BC109" s="74">
        <v>0</v>
      </c>
      <c r="BD109" s="74">
        <v>0</v>
      </c>
      <c r="BE109" s="74">
        <v>0</v>
      </c>
      <c r="BF109" s="74">
        <v>0</v>
      </c>
      <c r="BG109" s="74">
        <v>0</v>
      </c>
      <c r="BH109" s="74">
        <v>0</v>
      </c>
      <c r="BI109" s="74">
        <v>0</v>
      </c>
      <c r="BJ109" s="74">
        <v>0</v>
      </c>
      <c r="BK109" s="74">
        <v>0</v>
      </c>
      <c r="BL109" s="74">
        <v>0</v>
      </c>
      <c r="BM109" s="74">
        <v>0</v>
      </c>
      <c r="BN109" s="74">
        <v>0</v>
      </c>
      <c r="BO109" s="74">
        <v>0</v>
      </c>
      <c r="BP109" s="74">
        <v>0</v>
      </c>
      <c r="BQ109" s="74">
        <v>0</v>
      </c>
      <c r="BR109" s="74">
        <v>0</v>
      </c>
      <c r="BS109" s="74">
        <v>0</v>
      </c>
      <c r="BT109" s="74">
        <v>0</v>
      </c>
      <c r="BU109" s="74">
        <v>0</v>
      </c>
      <c r="BV109" s="74">
        <v>0</v>
      </c>
      <c r="BW109" s="74">
        <v>0</v>
      </c>
      <c r="BX109" s="74">
        <v>0</v>
      </c>
      <c r="BY109" s="74">
        <v>0</v>
      </c>
      <c r="BZ109" s="74">
        <v>0</v>
      </c>
      <c r="CA109" s="74">
        <v>0</v>
      </c>
      <c r="CB109" s="74">
        <v>0</v>
      </c>
      <c r="CC109" s="74">
        <v>0</v>
      </c>
      <c r="CD109" s="74">
        <v>0</v>
      </c>
      <c r="CE109" s="74">
        <v>0</v>
      </c>
      <c r="CF109" s="74">
        <v>0</v>
      </c>
      <c r="CG109" s="74">
        <v>0</v>
      </c>
      <c r="CH109" s="74">
        <v>0</v>
      </c>
      <c r="CI109" s="74">
        <v>0</v>
      </c>
      <c r="CJ109" s="74">
        <v>0</v>
      </c>
      <c r="CK109" s="74">
        <v>0</v>
      </c>
      <c r="CL109" s="74">
        <v>0</v>
      </c>
      <c r="CM109" s="74">
        <v>0</v>
      </c>
      <c r="CN109" s="74">
        <v>0</v>
      </c>
      <c r="CO109" s="74">
        <v>0</v>
      </c>
      <c r="CP109" s="74">
        <v>0</v>
      </c>
      <c r="CQ109" s="74">
        <v>0</v>
      </c>
      <c r="CR109" s="74">
        <v>0</v>
      </c>
      <c r="CS109" s="74">
        <v>0</v>
      </c>
      <c r="CT109" s="74">
        <v>0</v>
      </c>
      <c r="CU109" s="74">
        <v>0</v>
      </c>
      <c r="CV109" s="74">
        <v>0</v>
      </c>
      <c r="CW109" s="74">
        <v>0</v>
      </c>
      <c r="CX109" s="74">
        <v>0</v>
      </c>
      <c r="CY109" s="74">
        <v>0</v>
      </c>
      <c r="CZ109" s="74">
        <v>0</v>
      </c>
      <c r="DA109" s="74">
        <v>0</v>
      </c>
      <c r="DB109" s="74">
        <v>0</v>
      </c>
      <c r="DC109" s="74">
        <v>0</v>
      </c>
      <c r="DD109" s="74">
        <v>0</v>
      </c>
      <c r="DE109" s="74">
        <v>0</v>
      </c>
      <c r="DH109" s="72"/>
      <c r="DI109" s="72"/>
      <c r="DJ109" s="72"/>
      <c r="DK109" s="72"/>
      <c r="DL109" s="72"/>
      <c r="DM109" s="72"/>
      <c r="DN109" s="72"/>
      <c r="DO109" s="72"/>
      <c r="DP109" s="72"/>
      <c r="DQ109" s="72"/>
      <c r="DR109" s="72"/>
      <c r="DS109" s="72"/>
      <c r="DT109" s="72"/>
      <c r="DU109" s="72"/>
      <c r="DV109" s="72"/>
      <c r="DW109" s="72"/>
      <c r="DX109" s="72"/>
      <c r="DY109" s="72"/>
      <c r="DZ109" s="72"/>
      <c r="EA109" s="72"/>
      <c r="EB109" s="72"/>
      <c r="EC109" s="72"/>
      <c r="ED109" s="72"/>
      <c r="EE109" s="72"/>
      <c r="EF109" s="72"/>
      <c r="EG109" s="72"/>
      <c r="EH109" s="72"/>
      <c r="EI109" s="72"/>
      <c r="EJ109" s="72"/>
      <c r="EK109" s="72"/>
      <c r="EL109" s="72"/>
      <c r="EM109" s="72"/>
      <c r="EN109" s="72"/>
      <c r="EO109" s="72"/>
      <c r="EP109" s="72"/>
      <c r="EQ109" s="72"/>
      <c r="ER109" s="72"/>
      <c r="ES109" s="72"/>
      <c r="ET109" s="72"/>
      <c r="EU109" s="72"/>
      <c r="EV109" s="72"/>
      <c r="EW109" s="72"/>
      <c r="EX109" s="72"/>
      <c r="EY109" s="72"/>
      <c r="EZ109" s="72"/>
      <c r="FA109" s="72"/>
      <c r="FB109" s="72"/>
      <c r="FC109" s="72"/>
      <c r="FD109" s="72"/>
      <c r="FE109" s="72"/>
      <c r="FF109" s="72"/>
      <c r="FG109" s="72"/>
      <c r="FH109" s="72"/>
      <c r="FI109" s="72"/>
      <c r="FJ109" s="72"/>
      <c r="FK109" s="72"/>
      <c r="FL109" s="72"/>
      <c r="FM109" s="72"/>
      <c r="FN109" s="72"/>
      <c r="FO109" s="72"/>
      <c r="FP109" s="72"/>
      <c r="FQ109" s="72"/>
      <c r="FR109" s="72"/>
      <c r="FS109" s="72"/>
      <c r="FT109" s="72"/>
      <c r="FU109" s="72"/>
    </row>
    <row r="110" spans="1:177" x14ac:dyDescent="0.25">
      <c r="A110" s="73" t="s">
        <v>98</v>
      </c>
      <c r="B110" s="74">
        <v>45</v>
      </c>
      <c r="C110" s="74">
        <v>5641</v>
      </c>
      <c r="D110" s="74">
        <v>33115</v>
      </c>
      <c r="E110" s="74">
        <v>1409</v>
      </c>
      <c r="F110" s="74">
        <v>10</v>
      </c>
      <c r="G110" s="74">
        <v>4408</v>
      </c>
      <c r="H110" s="74">
        <v>23159</v>
      </c>
      <c r="I110" s="74">
        <v>1338</v>
      </c>
      <c r="J110" s="74">
        <v>1</v>
      </c>
      <c r="K110" s="74">
        <v>36</v>
      </c>
      <c r="L110" s="74">
        <v>4948</v>
      </c>
      <c r="M110" s="74">
        <v>31591</v>
      </c>
      <c r="N110" s="74">
        <v>1292</v>
      </c>
      <c r="O110" s="74">
        <v>15</v>
      </c>
      <c r="P110" s="74">
        <v>4083</v>
      </c>
      <c r="Q110" s="74">
        <v>22779</v>
      </c>
      <c r="R110" s="74">
        <v>1287</v>
      </c>
      <c r="S110" s="74">
        <v>1</v>
      </c>
      <c r="T110" s="74">
        <v>45</v>
      </c>
      <c r="U110" s="74">
        <v>4796</v>
      </c>
      <c r="V110" s="74">
        <v>30069</v>
      </c>
      <c r="W110" s="74">
        <v>1293</v>
      </c>
      <c r="X110" s="74">
        <v>28</v>
      </c>
      <c r="Y110" s="74">
        <v>3984</v>
      </c>
      <c r="Z110" s="74">
        <v>21220</v>
      </c>
      <c r="AA110" s="74">
        <v>1284</v>
      </c>
      <c r="AB110" s="74">
        <v>1</v>
      </c>
      <c r="AC110" s="74">
        <v>38</v>
      </c>
      <c r="AD110" s="74">
        <v>4685</v>
      </c>
      <c r="AE110" s="74">
        <v>29883</v>
      </c>
      <c r="AF110" s="74">
        <v>1283</v>
      </c>
      <c r="AG110" s="74">
        <v>26</v>
      </c>
      <c r="AH110" s="74">
        <v>3963</v>
      </c>
      <c r="AI110" s="74">
        <v>21371</v>
      </c>
      <c r="AJ110" s="74">
        <v>1314</v>
      </c>
      <c r="AK110" s="74">
        <v>1</v>
      </c>
      <c r="AL110" s="74">
        <v>48</v>
      </c>
      <c r="AM110" s="74">
        <v>4981</v>
      </c>
      <c r="AN110" s="74">
        <v>33277</v>
      </c>
      <c r="AO110" s="74">
        <v>1440</v>
      </c>
      <c r="AP110" s="74">
        <v>28</v>
      </c>
      <c r="AQ110" s="74">
        <v>4301</v>
      </c>
      <c r="AR110" s="74">
        <v>24297</v>
      </c>
      <c r="AS110" s="74">
        <v>1498</v>
      </c>
      <c r="AT110" s="74">
        <v>2</v>
      </c>
      <c r="AU110" s="74">
        <v>0</v>
      </c>
      <c r="AV110" s="74">
        <v>0</v>
      </c>
      <c r="AW110" s="74">
        <v>0</v>
      </c>
      <c r="AX110" s="74">
        <v>0</v>
      </c>
      <c r="AY110" s="74">
        <v>0</v>
      </c>
      <c r="AZ110" s="74">
        <v>0</v>
      </c>
      <c r="BA110" s="74">
        <v>0</v>
      </c>
      <c r="BB110" s="74">
        <v>0</v>
      </c>
      <c r="BC110" s="74">
        <v>0</v>
      </c>
      <c r="BD110" s="74">
        <v>0</v>
      </c>
      <c r="BE110" s="74">
        <v>0</v>
      </c>
      <c r="BF110" s="74">
        <v>0</v>
      </c>
      <c r="BG110" s="74">
        <v>0</v>
      </c>
      <c r="BH110" s="74">
        <v>0</v>
      </c>
      <c r="BI110" s="74">
        <v>0</v>
      </c>
      <c r="BJ110" s="74">
        <v>0</v>
      </c>
      <c r="BK110" s="74">
        <v>0</v>
      </c>
      <c r="BL110" s="74">
        <v>0</v>
      </c>
      <c r="BM110" s="74">
        <v>0</v>
      </c>
      <c r="BN110" s="74">
        <v>0</v>
      </c>
      <c r="BO110" s="74">
        <v>0</v>
      </c>
      <c r="BP110" s="74">
        <v>0</v>
      </c>
      <c r="BQ110" s="74">
        <v>0</v>
      </c>
      <c r="BR110" s="74">
        <v>0</v>
      </c>
      <c r="BS110" s="74">
        <v>0</v>
      </c>
      <c r="BT110" s="74">
        <v>0</v>
      </c>
      <c r="BU110" s="74">
        <v>0</v>
      </c>
      <c r="BV110" s="74">
        <v>0</v>
      </c>
      <c r="BW110" s="74">
        <v>0</v>
      </c>
      <c r="BX110" s="74">
        <v>0</v>
      </c>
      <c r="BY110" s="74">
        <v>0</v>
      </c>
      <c r="BZ110" s="74">
        <v>0</v>
      </c>
      <c r="CA110" s="74">
        <v>0</v>
      </c>
      <c r="CB110" s="74">
        <v>0</v>
      </c>
      <c r="CC110" s="74">
        <v>0</v>
      </c>
      <c r="CD110" s="74">
        <v>0</v>
      </c>
      <c r="CE110" s="74">
        <v>0</v>
      </c>
      <c r="CF110" s="74">
        <v>0</v>
      </c>
      <c r="CG110" s="74">
        <v>0</v>
      </c>
      <c r="CH110" s="74">
        <v>0</v>
      </c>
      <c r="CI110" s="74">
        <v>0</v>
      </c>
      <c r="CJ110" s="74">
        <v>0</v>
      </c>
      <c r="CK110" s="74">
        <v>0</v>
      </c>
      <c r="CL110" s="74">
        <v>0</v>
      </c>
      <c r="CM110" s="74">
        <v>0</v>
      </c>
      <c r="CN110" s="74">
        <v>0</v>
      </c>
      <c r="CO110" s="74">
        <v>0</v>
      </c>
      <c r="CP110" s="74">
        <v>0</v>
      </c>
      <c r="CQ110" s="74">
        <v>0</v>
      </c>
      <c r="CR110" s="74">
        <v>0</v>
      </c>
      <c r="CS110" s="74">
        <v>0</v>
      </c>
      <c r="CT110" s="74">
        <v>0</v>
      </c>
      <c r="CU110" s="74">
        <v>0</v>
      </c>
      <c r="CV110" s="74">
        <v>0</v>
      </c>
      <c r="CW110" s="74">
        <v>0</v>
      </c>
      <c r="CX110" s="74">
        <v>0</v>
      </c>
      <c r="CY110" s="74">
        <v>0</v>
      </c>
      <c r="CZ110" s="74">
        <v>0</v>
      </c>
      <c r="DA110" s="74">
        <v>0</v>
      </c>
      <c r="DB110" s="74">
        <v>0</v>
      </c>
      <c r="DC110" s="74">
        <v>0</v>
      </c>
      <c r="DD110" s="74">
        <v>0</v>
      </c>
      <c r="DE110" s="74">
        <v>0</v>
      </c>
      <c r="DH110" s="72"/>
      <c r="DI110" s="72"/>
      <c r="DJ110" s="72"/>
      <c r="DK110" s="72"/>
      <c r="DL110" s="72"/>
      <c r="DM110" s="72"/>
      <c r="DN110" s="72"/>
      <c r="DO110" s="72"/>
      <c r="DP110" s="72"/>
      <c r="DQ110" s="72"/>
      <c r="DR110" s="72"/>
      <c r="DS110" s="72"/>
      <c r="DT110" s="72"/>
      <c r="DU110" s="72"/>
      <c r="DV110" s="72"/>
      <c r="DW110" s="72"/>
      <c r="DX110" s="72"/>
      <c r="DY110" s="72"/>
      <c r="DZ110" s="72"/>
      <c r="EA110" s="72"/>
      <c r="EB110" s="72"/>
      <c r="EC110" s="72"/>
      <c r="ED110" s="72"/>
      <c r="EE110" s="72"/>
      <c r="EF110" s="72"/>
      <c r="EG110" s="72"/>
      <c r="EH110" s="72"/>
      <c r="EI110" s="72"/>
      <c r="EJ110" s="72"/>
      <c r="EK110" s="72"/>
      <c r="EL110" s="72"/>
      <c r="EM110" s="72"/>
      <c r="EN110" s="72"/>
      <c r="EO110" s="72"/>
      <c r="EP110" s="72"/>
      <c r="EQ110" s="72"/>
      <c r="ER110" s="72"/>
      <c r="ES110" s="72"/>
      <c r="ET110" s="72"/>
      <c r="EU110" s="72"/>
      <c r="EV110" s="72"/>
      <c r="EW110" s="72"/>
      <c r="EX110" s="72"/>
      <c r="EY110" s="72"/>
      <c r="EZ110" s="72"/>
      <c r="FA110" s="72"/>
      <c r="FB110" s="72"/>
      <c r="FC110" s="72"/>
      <c r="FD110" s="72"/>
      <c r="FE110" s="72"/>
      <c r="FF110" s="72"/>
      <c r="FG110" s="72"/>
      <c r="FH110" s="72"/>
      <c r="FI110" s="72"/>
      <c r="FJ110" s="72"/>
      <c r="FK110" s="72"/>
      <c r="FL110" s="72"/>
      <c r="FM110" s="72"/>
      <c r="FN110" s="72"/>
      <c r="FO110" s="72"/>
      <c r="FP110" s="72"/>
      <c r="FQ110" s="72"/>
      <c r="FR110" s="72"/>
      <c r="FS110" s="72"/>
      <c r="FT110" s="72"/>
      <c r="FU110" s="72"/>
    </row>
    <row r="111" spans="1:177" x14ac:dyDescent="0.25">
      <c r="A111" s="73" t="s">
        <v>99</v>
      </c>
      <c r="B111" s="74">
        <v>139</v>
      </c>
      <c r="C111" s="74">
        <v>15347</v>
      </c>
      <c r="D111" s="74">
        <v>71233</v>
      </c>
      <c r="E111" s="74">
        <v>4128</v>
      </c>
      <c r="F111" s="74">
        <v>103</v>
      </c>
      <c r="G111" s="74">
        <v>12667</v>
      </c>
      <c r="H111" s="74">
        <v>58766</v>
      </c>
      <c r="I111" s="74">
        <v>3564</v>
      </c>
      <c r="J111" s="74">
        <v>16</v>
      </c>
      <c r="K111" s="74">
        <v>150</v>
      </c>
      <c r="L111" s="74">
        <v>14209</v>
      </c>
      <c r="M111" s="74">
        <v>67751</v>
      </c>
      <c r="N111" s="74">
        <v>3858</v>
      </c>
      <c r="O111" s="74">
        <v>112</v>
      </c>
      <c r="P111" s="74">
        <v>12157</v>
      </c>
      <c r="Q111" s="74">
        <v>57313</v>
      </c>
      <c r="R111" s="74">
        <v>3418</v>
      </c>
      <c r="S111" s="74">
        <v>11</v>
      </c>
      <c r="T111" s="74">
        <v>134</v>
      </c>
      <c r="U111" s="74">
        <v>14083</v>
      </c>
      <c r="V111" s="74">
        <v>66711</v>
      </c>
      <c r="W111" s="74">
        <v>3834</v>
      </c>
      <c r="X111" s="74">
        <v>101</v>
      </c>
      <c r="Y111" s="74">
        <v>12165</v>
      </c>
      <c r="Z111" s="74">
        <v>57822</v>
      </c>
      <c r="AA111" s="74">
        <v>3513</v>
      </c>
      <c r="AB111" s="74">
        <v>11</v>
      </c>
      <c r="AC111" s="74">
        <v>138</v>
      </c>
      <c r="AD111" s="74">
        <v>13714</v>
      </c>
      <c r="AE111" s="74">
        <v>66383</v>
      </c>
      <c r="AF111" s="74">
        <v>3855</v>
      </c>
      <c r="AG111" s="74">
        <v>119</v>
      </c>
      <c r="AH111" s="74">
        <v>11992</v>
      </c>
      <c r="AI111" s="74">
        <v>57703</v>
      </c>
      <c r="AJ111" s="74">
        <v>3584</v>
      </c>
      <c r="AK111" s="74">
        <v>10</v>
      </c>
      <c r="AL111" s="74">
        <v>163</v>
      </c>
      <c r="AM111" s="74">
        <v>13875</v>
      </c>
      <c r="AN111" s="74">
        <v>68301</v>
      </c>
      <c r="AO111" s="74">
        <v>4106</v>
      </c>
      <c r="AP111" s="74">
        <v>113</v>
      </c>
      <c r="AQ111" s="74">
        <v>12233</v>
      </c>
      <c r="AR111" s="74">
        <v>59595</v>
      </c>
      <c r="AS111" s="74">
        <v>3716</v>
      </c>
      <c r="AT111" s="74">
        <v>11</v>
      </c>
      <c r="AU111" s="74">
        <v>0</v>
      </c>
      <c r="AV111" s="74">
        <v>0</v>
      </c>
      <c r="AW111" s="74">
        <v>0</v>
      </c>
      <c r="AX111" s="74">
        <v>0</v>
      </c>
      <c r="AY111" s="74">
        <v>0</v>
      </c>
      <c r="AZ111" s="74">
        <v>0</v>
      </c>
      <c r="BA111" s="74">
        <v>0</v>
      </c>
      <c r="BB111" s="74">
        <v>0</v>
      </c>
      <c r="BC111" s="74">
        <v>0</v>
      </c>
      <c r="BD111" s="74">
        <v>0</v>
      </c>
      <c r="BE111" s="74">
        <v>0</v>
      </c>
      <c r="BF111" s="74">
        <v>0</v>
      </c>
      <c r="BG111" s="74">
        <v>0</v>
      </c>
      <c r="BH111" s="74">
        <v>0</v>
      </c>
      <c r="BI111" s="74">
        <v>0</v>
      </c>
      <c r="BJ111" s="74">
        <v>0</v>
      </c>
      <c r="BK111" s="74">
        <v>0</v>
      </c>
      <c r="BL111" s="74">
        <v>0</v>
      </c>
      <c r="BM111" s="74">
        <v>0</v>
      </c>
      <c r="BN111" s="74">
        <v>0</v>
      </c>
      <c r="BO111" s="74">
        <v>0</v>
      </c>
      <c r="BP111" s="74">
        <v>0</v>
      </c>
      <c r="BQ111" s="74">
        <v>0</v>
      </c>
      <c r="BR111" s="74">
        <v>0</v>
      </c>
      <c r="BS111" s="74">
        <v>0</v>
      </c>
      <c r="BT111" s="74">
        <v>0</v>
      </c>
      <c r="BU111" s="74">
        <v>0</v>
      </c>
      <c r="BV111" s="74">
        <v>0</v>
      </c>
      <c r="BW111" s="74">
        <v>0</v>
      </c>
      <c r="BX111" s="74">
        <v>0</v>
      </c>
      <c r="BY111" s="74">
        <v>0</v>
      </c>
      <c r="BZ111" s="74">
        <v>0</v>
      </c>
      <c r="CA111" s="74">
        <v>0</v>
      </c>
      <c r="CB111" s="74">
        <v>0</v>
      </c>
      <c r="CC111" s="74">
        <v>0</v>
      </c>
      <c r="CD111" s="74">
        <v>0</v>
      </c>
      <c r="CE111" s="74">
        <v>0</v>
      </c>
      <c r="CF111" s="74">
        <v>0</v>
      </c>
      <c r="CG111" s="74">
        <v>0</v>
      </c>
      <c r="CH111" s="74">
        <v>0</v>
      </c>
      <c r="CI111" s="74">
        <v>0</v>
      </c>
      <c r="CJ111" s="74">
        <v>0</v>
      </c>
      <c r="CK111" s="74">
        <v>0</v>
      </c>
      <c r="CL111" s="74">
        <v>0</v>
      </c>
      <c r="CM111" s="74">
        <v>0</v>
      </c>
      <c r="CN111" s="74">
        <v>0</v>
      </c>
      <c r="CO111" s="74">
        <v>0</v>
      </c>
      <c r="CP111" s="74">
        <v>0</v>
      </c>
      <c r="CQ111" s="74">
        <v>0</v>
      </c>
      <c r="CR111" s="74">
        <v>0</v>
      </c>
      <c r="CS111" s="74">
        <v>0</v>
      </c>
      <c r="CT111" s="74">
        <v>0</v>
      </c>
      <c r="CU111" s="74">
        <v>0</v>
      </c>
      <c r="CV111" s="74">
        <v>0</v>
      </c>
      <c r="CW111" s="74">
        <v>0</v>
      </c>
      <c r="CX111" s="74">
        <v>0</v>
      </c>
      <c r="CY111" s="74">
        <v>0</v>
      </c>
      <c r="CZ111" s="74">
        <v>0</v>
      </c>
      <c r="DA111" s="74">
        <v>0</v>
      </c>
      <c r="DB111" s="74">
        <v>0</v>
      </c>
      <c r="DC111" s="74">
        <v>0</v>
      </c>
      <c r="DD111" s="74">
        <v>0</v>
      </c>
      <c r="DE111" s="74">
        <v>0</v>
      </c>
      <c r="DH111" s="72"/>
      <c r="DI111" s="72"/>
      <c r="DJ111" s="72"/>
      <c r="DK111" s="72"/>
      <c r="DL111" s="72"/>
      <c r="DM111" s="72"/>
      <c r="DN111" s="72"/>
      <c r="DO111" s="72"/>
      <c r="DP111" s="72"/>
      <c r="DQ111" s="72"/>
      <c r="DR111" s="72"/>
      <c r="DS111" s="72"/>
      <c r="DT111" s="72"/>
      <c r="DU111" s="72"/>
      <c r="DV111" s="72"/>
      <c r="DW111" s="72"/>
      <c r="DX111" s="72"/>
      <c r="DY111" s="72"/>
      <c r="DZ111" s="72"/>
      <c r="EA111" s="72"/>
      <c r="EB111" s="72"/>
      <c r="EC111" s="72"/>
      <c r="ED111" s="72"/>
      <c r="EE111" s="72"/>
      <c r="EF111" s="72"/>
      <c r="EG111" s="72"/>
      <c r="EH111" s="72"/>
      <c r="EI111" s="72"/>
      <c r="EJ111" s="72"/>
      <c r="EK111" s="72"/>
      <c r="EL111" s="72"/>
      <c r="EM111" s="72"/>
      <c r="EN111" s="72"/>
      <c r="EO111" s="72"/>
      <c r="EP111" s="72"/>
      <c r="EQ111" s="72"/>
      <c r="ER111" s="72"/>
      <c r="ES111" s="72"/>
      <c r="ET111" s="72"/>
      <c r="EU111" s="72"/>
      <c r="EV111" s="72"/>
      <c r="EW111" s="72"/>
      <c r="EX111" s="72"/>
      <c r="EY111" s="72"/>
      <c r="EZ111" s="72"/>
      <c r="FA111" s="72"/>
      <c r="FB111" s="72"/>
      <c r="FC111" s="72"/>
      <c r="FD111" s="72"/>
      <c r="FE111" s="72"/>
      <c r="FF111" s="72"/>
      <c r="FG111" s="72"/>
      <c r="FH111" s="72"/>
      <c r="FI111" s="72"/>
      <c r="FJ111" s="72"/>
      <c r="FK111" s="72"/>
      <c r="FL111" s="72"/>
      <c r="FM111" s="72"/>
      <c r="FN111" s="72"/>
      <c r="FO111" s="72"/>
      <c r="FP111" s="72"/>
      <c r="FQ111" s="72"/>
      <c r="FR111" s="72"/>
      <c r="FS111" s="72"/>
      <c r="FT111" s="72"/>
      <c r="FU111" s="72"/>
    </row>
    <row r="112" spans="1:177" x14ac:dyDescent="0.25">
      <c r="A112" s="73" t="s">
        <v>100</v>
      </c>
      <c r="B112" s="74">
        <v>64</v>
      </c>
      <c r="C112" s="74">
        <v>9039</v>
      </c>
      <c r="D112" s="74">
        <v>59264</v>
      </c>
      <c r="E112" s="74">
        <v>2708</v>
      </c>
      <c r="F112" s="74">
        <v>20</v>
      </c>
      <c r="G112" s="74">
        <v>7779</v>
      </c>
      <c r="H112" s="74">
        <v>43532</v>
      </c>
      <c r="I112" s="74">
        <v>2892</v>
      </c>
      <c r="J112" s="74">
        <v>3</v>
      </c>
      <c r="K112" s="74">
        <v>55</v>
      </c>
      <c r="L112" s="74">
        <v>8459</v>
      </c>
      <c r="M112" s="74">
        <v>56638</v>
      </c>
      <c r="N112" s="74">
        <v>2643</v>
      </c>
      <c r="O112" s="74">
        <v>20</v>
      </c>
      <c r="P112" s="74">
        <v>7520</v>
      </c>
      <c r="Q112" s="74">
        <v>44147</v>
      </c>
      <c r="R112" s="74">
        <v>2850</v>
      </c>
      <c r="S112" s="74">
        <v>0</v>
      </c>
      <c r="T112" s="74">
        <v>48</v>
      </c>
      <c r="U112" s="74">
        <v>8334</v>
      </c>
      <c r="V112" s="74">
        <v>56711</v>
      </c>
      <c r="W112" s="74">
        <v>2684</v>
      </c>
      <c r="X112" s="74">
        <v>20</v>
      </c>
      <c r="Y112" s="74">
        <v>7496</v>
      </c>
      <c r="Z112" s="74">
        <v>43030</v>
      </c>
      <c r="AA112" s="74">
        <v>2901</v>
      </c>
      <c r="AB112" s="74">
        <v>0</v>
      </c>
      <c r="AC112" s="74">
        <v>50</v>
      </c>
      <c r="AD112" s="74">
        <v>8167</v>
      </c>
      <c r="AE112" s="74">
        <v>56636</v>
      </c>
      <c r="AF112" s="74">
        <v>2677</v>
      </c>
      <c r="AG112" s="74">
        <v>20</v>
      </c>
      <c r="AH112" s="74">
        <v>7429</v>
      </c>
      <c r="AI112" s="74">
        <v>43148</v>
      </c>
      <c r="AJ112" s="74">
        <v>2928</v>
      </c>
      <c r="AK112" s="74">
        <v>0</v>
      </c>
      <c r="AL112" s="74">
        <v>53</v>
      </c>
      <c r="AM112" s="74">
        <v>8069</v>
      </c>
      <c r="AN112" s="74">
        <v>57626</v>
      </c>
      <c r="AO112" s="74">
        <v>2722</v>
      </c>
      <c r="AP112" s="74">
        <v>17</v>
      </c>
      <c r="AQ112" s="74">
        <v>7453</v>
      </c>
      <c r="AR112" s="74">
        <v>44012</v>
      </c>
      <c r="AS112" s="74">
        <v>2968</v>
      </c>
      <c r="AT112" s="74">
        <v>0</v>
      </c>
      <c r="AU112" s="74">
        <v>0</v>
      </c>
      <c r="AV112" s="74">
        <v>0</v>
      </c>
      <c r="AW112" s="74">
        <v>0</v>
      </c>
      <c r="AX112" s="74">
        <v>0</v>
      </c>
      <c r="AY112" s="74">
        <v>0</v>
      </c>
      <c r="AZ112" s="74">
        <v>0</v>
      </c>
      <c r="BA112" s="74">
        <v>0</v>
      </c>
      <c r="BB112" s="74">
        <v>0</v>
      </c>
      <c r="BC112" s="74">
        <v>0</v>
      </c>
      <c r="BD112" s="74">
        <v>0</v>
      </c>
      <c r="BE112" s="74">
        <v>0</v>
      </c>
      <c r="BF112" s="74">
        <v>0</v>
      </c>
      <c r="BG112" s="74">
        <v>0</v>
      </c>
      <c r="BH112" s="74">
        <v>0</v>
      </c>
      <c r="BI112" s="74">
        <v>0</v>
      </c>
      <c r="BJ112" s="74">
        <v>0</v>
      </c>
      <c r="BK112" s="74">
        <v>0</v>
      </c>
      <c r="BL112" s="74">
        <v>0</v>
      </c>
      <c r="BM112" s="74">
        <v>0</v>
      </c>
      <c r="BN112" s="74">
        <v>0</v>
      </c>
      <c r="BO112" s="74">
        <v>0</v>
      </c>
      <c r="BP112" s="74">
        <v>0</v>
      </c>
      <c r="BQ112" s="74">
        <v>0</v>
      </c>
      <c r="BR112" s="74">
        <v>0</v>
      </c>
      <c r="BS112" s="74">
        <v>0</v>
      </c>
      <c r="BT112" s="74">
        <v>0</v>
      </c>
      <c r="BU112" s="74">
        <v>0</v>
      </c>
      <c r="BV112" s="74">
        <v>0</v>
      </c>
      <c r="BW112" s="74">
        <v>0</v>
      </c>
      <c r="BX112" s="74">
        <v>0</v>
      </c>
      <c r="BY112" s="74">
        <v>0</v>
      </c>
      <c r="BZ112" s="74">
        <v>0</v>
      </c>
      <c r="CA112" s="74">
        <v>0</v>
      </c>
      <c r="CB112" s="74">
        <v>0</v>
      </c>
      <c r="CC112" s="74">
        <v>0</v>
      </c>
      <c r="CD112" s="74">
        <v>0</v>
      </c>
      <c r="CE112" s="74">
        <v>0</v>
      </c>
      <c r="CF112" s="74">
        <v>0</v>
      </c>
      <c r="CG112" s="74">
        <v>0</v>
      </c>
      <c r="CH112" s="74">
        <v>0</v>
      </c>
      <c r="CI112" s="74">
        <v>0</v>
      </c>
      <c r="CJ112" s="74">
        <v>0</v>
      </c>
      <c r="CK112" s="74">
        <v>0</v>
      </c>
      <c r="CL112" s="74">
        <v>0</v>
      </c>
      <c r="CM112" s="74">
        <v>0</v>
      </c>
      <c r="CN112" s="74">
        <v>0</v>
      </c>
      <c r="CO112" s="74">
        <v>0</v>
      </c>
      <c r="CP112" s="74">
        <v>0</v>
      </c>
      <c r="CQ112" s="74">
        <v>0</v>
      </c>
      <c r="CR112" s="74">
        <v>0</v>
      </c>
      <c r="CS112" s="74">
        <v>0</v>
      </c>
      <c r="CT112" s="74">
        <v>0</v>
      </c>
      <c r="CU112" s="74">
        <v>0</v>
      </c>
      <c r="CV112" s="74">
        <v>0</v>
      </c>
      <c r="CW112" s="74">
        <v>0</v>
      </c>
      <c r="CX112" s="74">
        <v>0</v>
      </c>
      <c r="CY112" s="74">
        <v>0</v>
      </c>
      <c r="CZ112" s="74">
        <v>0</v>
      </c>
      <c r="DA112" s="74">
        <v>0</v>
      </c>
      <c r="DB112" s="74">
        <v>0</v>
      </c>
      <c r="DC112" s="74">
        <v>0</v>
      </c>
      <c r="DD112" s="74">
        <v>0</v>
      </c>
      <c r="DE112" s="74">
        <v>0</v>
      </c>
      <c r="DH112" s="72"/>
      <c r="DI112" s="72"/>
      <c r="DJ112" s="72"/>
      <c r="DK112" s="72"/>
      <c r="DL112" s="72"/>
      <c r="DM112" s="72"/>
      <c r="DN112" s="72"/>
      <c r="DO112" s="72"/>
      <c r="DP112" s="72"/>
      <c r="DQ112" s="72"/>
      <c r="DR112" s="72"/>
      <c r="DS112" s="72"/>
      <c r="DT112" s="72"/>
      <c r="DU112" s="72"/>
      <c r="DV112" s="72"/>
      <c r="DW112" s="72"/>
      <c r="DX112" s="72"/>
      <c r="DY112" s="72"/>
      <c r="DZ112" s="72"/>
      <c r="EA112" s="72"/>
      <c r="EB112" s="72"/>
      <c r="EC112" s="72"/>
      <c r="ED112" s="72"/>
      <c r="EE112" s="72"/>
      <c r="EF112" s="72"/>
      <c r="EG112" s="72"/>
      <c r="EH112" s="72"/>
      <c r="EI112" s="72"/>
      <c r="EJ112" s="72"/>
      <c r="EK112" s="72"/>
      <c r="EL112" s="72"/>
      <c r="EM112" s="72"/>
      <c r="EN112" s="72"/>
      <c r="EO112" s="72"/>
      <c r="EP112" s="72"/>
      <c r="EQ112" s="72"/>
      <c r="ER112" s="72"/>
      <c r="ES112" s="72"/>
      <c r="ET112" s="72"/>
      <c r="EU112" s="72"/>
      <c r="EV112" s="72"/>
      <c r="EW112" s="72"/>
      <c r="EX112" s="72"/>
      <c r="EY112" s="72"/>
      <c r="EZ112" s="72"/>
      <c r="FA112" s="72"/>
      <c r="FB112" s="72"/>
      <c r="FC112" s="72"/>
      <c r="FD112" s="72"/>
      <c r="FE112" s="72"/>
      <c r="FF112" s="72"/>
      <c r="FG112" s="72"/>
      <c r="FH112" s="72"/>
      <c r="FI112" s="72"/>
      <c r="FJ112" s="72"/>
      <c r="FK112" s="72"/>
      <c r="FL112" s="72"/>
      <c r="FM112" s="72"/>
      <c r="FN112" s="72"/>
      <c r="FO112" s="72"/>
      <c r="FP112" s="72"/>
      <c r="FQ112" s="72"/>
      <c r="FR112" s="72"/>
      <c r="FS112" s="72"/>
      <c r="FT112" s="72"/>
      <c r="FU112" s="72"/>
    </row>
    <row r="113" spans="1:177" x14ac:dyDescent="0.25">
      <c r="A113" s="73" t="s">
        <v>101</v>
      </c>
      <c r="B113" s="74">
        <v>32</v>
      </c>
      <c r="C113" s="74">
        <v>6162</v>
      </c>
      <c r="D113" s="74">
        <v>50301</v>
      </c>
      <c r="E113" s="74">
        <v>2397</v>
      </c>
      <c r="F113" s="74">
        <v>7</v>
      </c>
      <c r="G113" s="74">
        <v>6292</v>
      </c>
      <c r="H113" s="74">
        <v>40110</v>
      </c>
      <c r="I113" s="74">
        <v>2806</v>
      </c>
      <c r="J113" s="74">
        <v>1</v>
      </c>
      <c r="K113" s="74">
        <v>32</v>
      </c>
      <c r="L113" s="74">
        <v>5628</v>
      </c>
      <c r="M113" s="74">
        <v>47706</v>
      </c>
      <c r="N113" s="74">
        <v>2201</v>
      </c>
      <c r="O113" s="74">
        <v>8</v>
      </c>
      <c r="P113" s="74">
        <v>5785</v>
      </c>
      <c r="Q113" s="74">
        <v>38299</v>
      </c>
      <c r="R113" s="74">
        <v>2585</v>
      </c>
      <c r="S113" s="74">
        <v>1</v>
      </c>
      <c r="T113" s="74">
        <v>35</v>
      </c>
      <c r="U113" s="74">
        <v>5548</v>
      </c>
      <c r="V113" s="74">
        <v>46134</v>
      </c>
      <c r="W113" s="74">
        <v>2184</v>
      </c>
      <c r="X113" s="74">
        <v>11</v>
      </c>
      <c r="Y113" s="74">
        <v>5455</v>
      </c>
      <c r="Z113" s="74">
        <v>36610</v>
      </c>
      <c r="AA113" s="74">
        <v>2488</v>
      </c>
      <c r="AB113" s="74">
        <v>2</v>
      </c>
      <c r="AC113" s="74">
        <v>34</v>
      </c>
      <c r="AD113" s="74">
        <v>5511</v>
      </c>
      <c r="AE113" s="74">
        <v>49111</v>
      </c>
      <c r="AF113" s="74">
        <v>2298</v>
      </c>
      <c r="AG113" s="74">
        <v>13</v>
      </c>
      <c r="AH113" s="74">
        <v>5616</v>
      </c>
      <c r="AI113" s="74">
        <v>39393</v>
      </c>
      <c r="AJ113" s="74">
        <v>2649</v>
      </c>
      <c r="AK113" s="74">
        <v>1</v>
      </c>
      <c r="AL113" s="74">
        <v>44</v>
      </c>
      <c r="AM113" s="74">
        <v>5750</v>
      </c>
      <c r="AN113" s="74">
        <v>52709</v>
      </c>
      <c r="AO113" s="74">
        <v>2318</v>
      </c>
      <c r="AP113" s="74">
        <v>17</v>
      </c>
      <c r="AQ113" s="74">
        <v>5893</v>
      </c>
      <c r="AR113" s="74">
        <v>42519</v>
      </c>
      <c r="AS113" s="74">
        <v>2833</v>
      </c>
      <c r="AT113" s="74">
        <v>1</v>
      </c>
      <c r="AU113" s="74">
        <v>0</v>
      </c>
      <c r="AV113" s="74">
        <v>0</v>
      </c>
      <c r="AW113" s="74">
        <v>0</v>
      </c>
      <c r="AX113" s="74">
        <v>0</v>
      </c>
      <c r="AY113" s="74">
        <v>0</v>
      </c>
      <c r="AZ113" s="74">
        <v>0</v>
      </c>
      <c r="BA113" s="74">
        <v>0</v>
      </c>
      <c r="BB113" s="74">
        <v>0</v>
      </c>
      <c r="BC113" s="74">
        <v>0</v>
      </c>
      <c r="BD113" s="74">
        <v>0</v>
      </c>
      <c r="BE113" s="74">
        <v>0</v>
      </c>
      <c r="BF113" s="74">
        <v>0</v>
      </c>
      <c r="BG113" s="74">
        <v>0</v>
      </c>
      <c r="BH113" s="74">
        <v>0</v>
      </c>
      <c r="BI113" s="74">
        <v>0</v>
      </c>
      <c r="BJ113" s="74">
        <v>0</v>
      </c>
      <c r="BK113" s="74">
        <v>0</v>
      </c>
      <c r="BL113" s="74">
        <v>0</v>
      </c>
      <c r="BM113" s="74">
        <v>0</v>
      </c>
      <c r="BN113" s="74">
        <v>0</v>
      </c>
      <c r="BO113" s="74">
        <v>0</v>
      </c>
      <c r="BP113" s="74">
        <v>0</v>
      </c>
      <c r="BQ113" s="74">
        <v>0</v>
      </c>
      <c r="BR113" s="74">
        <v>0</v>
      </c>
      <c r="BS113" s="74">
        <v>0</v>
      </c>
      <c r="BT113" s="74">
        <v>0</v>
      </c>
      <c r="BU113" s="74">
        <v>0</v>
      </c>
      <c r="BV113" s="74">
        <v>0</v>
      </c>
      <c r="BW113" s="74">
        <v>0</v>
      </c>
      <c r="BX113" s="74">
        <v>0</v>
      </c>
      <c r="BY113" s="74">
        <v>0</v>
      </c>
      <c r="BZ113" s="74">
        <v>0</v>
      </c>
      <c r="CA113" s="74">
        <v>0</v>
      </c>
      <c r="CB113" s="74">
        <v>0</v>
      </c>
      <c r="CC113" s="74">
        <v>0</v>
      </c>
      <c r="CD113" s="74">
        <v>0</v>
      </c>
      <c r="CE113" s="74">
        <v>0</v>
      </c>
      <c r="CF113" s="74">
        <v>0</v>
      </c>
      <c r="CG113" s="74">
        <v>0</v>
      </c>
      <c r="CH113" s="74">
        <v>0</v>
      </c>
      <c r="CI113" s="74">
        <v>0</v>
      </c>
      <c r="CJ113" s="74">
        <v>0</v>
      </c>
      <c r="CK113" s="74">
        <v>0</v>
      </c>
      <c r="CL113" s="74">
        <v>0</v>
      </c>
      <c r="CM113" s="74">
        <v>0</v>
      </c>
      <c r="CN113" s="74">
        <v>0</v>
      </c>
      <c r="CO113" s="74">
        <v>0</v>
      </c>
      <c r="CP113" s="74">
        <v>0</v>
      </c>
      <c r="CQ113" s="74">
        <v>0</v>
      </c>
      <c r="CR113" s="74">
        <v>0</v>
      </c>
      <c r="CS113" s="74">
        <v>0</v>
      </c>
      <c r="CT113" s="74">
        <v>0</v>
      </c>
      <c r="CU113" s="74">
        <v>0</v>
      </c>
      <c r="CV113" s="74">
        <v>0</v>
      </c>
      <c r="CW113" s="74">
        <v>0</v>
      </c>
      <c r="CX113" s="74">
        <v>0</v>
      </c>
      <c r="CY113" s="74">
        <v>0</v>
      </c>
      <c r="CZ113" s="74">
        <v>0</v>
      </c>
      <c r="DA113" s="74">
        <v>0</v>
      </c>
      <c r="DB113" s="74">
        <v>0</v>
      </c>
      <c r="DC113" s="74">
        <v>0</v>
      </c>
      <c r="DD113" s="74">
        <v>0</v>
      </c>
      <c r="DE113" s="74">
        <v>0</v>
      </c>
      <c r="DH113" s="72"/>
      <c r="DI113" s="72"/>
      <c r="DJ113" s="72"/>
      <c r="DK113" s="72"/>
      <c r="DL113" s="72"/>
      <c r="DM113" s="72"/>
      <c r="DN113" s="72"/>
      <c r="DO113" s="72"/>
      <c r="DP113" s="72"/>
      <c r="DQ113" s="72"/>
      <c r="DR113" s="72"/>
      <c r="DS113" s="72"/>
      <c r="DT113" s="72"/>
      <c r="DU113" s="72"/>
      <c r="DV113" s="72"/>
      <c r="DW113" s="72"/>
      <c r="DX113" s="72"/>
      <c r="DY113" s="72"/>
      <c r="DZ113" s="72"/>
      <c r="EA113" s="72"/>
      <c r="EB113" s="72"/>
      <c r="EC113" s="72"/>
      <c r="ED113" s="72"/>
      <c r="EE113" s="72"/>
      <c r="EF113" s="72"/>
      <c r="EG113" s="72"/>
      <c r="EH113" s="72"/>
      <c r="EI113" s="72"/>
      <c r="EJ113" s="72"/>
      <c r="EK113" s="72"/>
      <c r="EL113" s="72"/>
      <c r="EM113" s="72"/>
      <c r="EN113" s="72"/>
      <c r="EO113" s="72"/>
      <c r="EP113" s="72"/>
      <c r="EQ113" s="72"/>
      <c r="ER113" s="72"/>
      <c r="ES113" s="72"/>
      <c r="ET113" s="72"/>
      <c r="EU113" s="72"/>
      <c r="EV113" s="72"/>
      <c r="EW113" s="72"/>
      <c r="EX113" s="72"/>
      <c r="EY113" s="72"/>
      <c r="EZ113" s="72"/>
      <c r="FA113" s="72"/>
      <c r="FB113" s="72"/>
      <c r="FC113" s="72"/>
      <c r="FD113" s="72"/>
      <c r="FE113" s="72"/>
      <c r="FF113" s="72"/>
      <c r="FG113" s="72"/>
      <c r="FH113" s="72"/>
      <c r="FI113" s="72"/>
      <c r="FJ113" s="72"/>
      <c r="FK113" s="72"/>
      <c r="FL113" s="72"/>
      <c r="FM113" s="72"/>
      <c r="FN113" s="72"/>
      <c r="FO113" s="72"/>
      <c r="FP113" s="72"/>
      <c r="FQ113" s="72"/>
      <c r="FR113" s="72"/>
      <c r="FS113" s="72"/>
      <c r="FT113" s="72"/>
      <c r="FU113" s="72"/>
    </row>
    <row r="114" spans="1:177" x14ac:dyDescent="0.25">
      <c r="A114" s="73" t="s">
        <v>102</v>
      </c>
      <c r="B114" s="74">
        <v>31</v>
      </c>
      <c r="C114" s="74">
        <v>2478</v>
      </c>
      <c r="D114" s="74">
        <v>13963</v>
      </c>
      <c r="E114" s="74">
        <v>765</v>
      </c>
      <c r="F114" s="74">
        <v>12</v>
      </c>
      <c r="G114" s="74">
        <v>1235</v>
      </c>
      <c r="H114" s="74">
        <v>7329</v>
      </c>
      <c r="I114" s="74">
        <v>378</v>
      </c>
      <c r="J114" s="74">
        <v>6</v>
      </c>
      <c r="K114" s="74">
        <v>37</v>
      </c>
      <c r="L114" s="74">
        <v>2255</v>
      </c>
      <c r="M114" s="74">
        <v>13015</v>
      </c>
      <c r="N114" s="74">
        <v>752</v>
      </c>
      <c r="O114" s="74">
        <v>11</v>
      </c>
      <c r="P114" s="74">
        <v>1184</v>
      </c>
      <c r="Q114" s="74">
        <v>7466</v>
      </c>
      <c r="R114" s="74">
        <v>367</v>
      </c>
      <c r="S114" s="74">
        <v>4</v>
      </c>
      <c r="T114" s="74">
        <v>30</v>
      </c>
      <c r="U114" s="74">
        <v>2207</v>
      </c>
      <c r="V114" s="74">
        <v>13217</v>
      </c>
      <c r="W114" s="74">
        <v>754</v>
      </c>
      <c r="X114" s="74">
        <v>9</v>
      </c>
      <c r="Y114" s="74">
        <v>1147</v>
      </c>
      <c r="Z114" s="74">
        <v>7546</v>
      </c>
      <c r="AA114" s="74">
        <v>386</v>
      </c>
      <c r="AB114" s="74">
        <v>4</v>
      </c>
      <c r="AC114" s="74">
        <v>32</v>
      </c>
      <c r="AD114" s="74">
        <v>2115</v>
      </c>
      <c r="AE114" s="74">
        <v>13193</v>
      </c>
      <c r="AF114" s="74">
        <v>760</v>
      </c>
      <c r="AG114" s="74">
        <v>17</v>
      </c>
      <c r="AH114" s="74">
        <v>1161</v>
      </c>
      <c r="AI114" s="74">
        <v>7615</v>
      </c>
      <c r="AJ114" s="74">
        <v>399</v>
      </c>
      <c r="AK114" s="74">
        <v>5</v>
      </c>
      <c r="AL114" s="74">
        <v>31</v>
      </c>
      <c r="AM114" s="74">
        <v>2049</v>
      </c>
      <c r="AN114" s="74">
        <v>13079</v>
      </c>
      <c r="AO114" s="74">
        <v>748</v>
      </c>
      <c r="AP114" s="74">
        <v>16</v>
      </c>
      <c r="AQ114" s="74">
        <v>1091</v>
      </c>
      <c r="AR114" s="74">
        <v>7817</v>
      </c>
      <c r="AS114" s="74">
        <v>424</v>
      </c>
      <c r="AT114" s="74">
        <v>3</v>
      </c>
      <c r="AU114" s="74">
        <v>0</v>
      </c>
      <c r="AV114" s="74">
        <v>0</v>
      </c>
      <c r="AW114" s="74">
        <v>0</v>
      </c>
      <c r="AX114" s="74">
        <v>0</v>
      </c>
      <c r="AY114" s="74">
        <v>0</v>
      </c>
      <c r="AZ114" s="74">
        <v>0</v>
      </c>
      <c r="BA114" s="74">
        <v>0</v>
      </c>
      <c r="BB114" s="74">
        <v>0</v>
      </c>
      <c r="BC114" s="74">
        <v>0</v>
      </c>
      <c r="BD114" s="74">
        <v>0</v>
      </c>
      <c r="BE114" s="74">
        <v>0</v>
      </c>
      <c r="BF114" s="74">
        <v>0</v>
      </c>
      <c r="BG114" s="74">
        <v>0</v>
      </c>
      <c r="BH114" s="74">
        <v>0</v>
      </c>
      <c r="BI114" s="74">
        <v>0</v>
      </c>
      <c r="BJ114" s="74">
        <v>0</v>
      </c>
      <c r="BK114" s="74">
        <v>0</v>
      </c>
      <c r="BL114" s="74">
        <v>0</v>
      </c>
      <c r="BM114" s="74">
        <v>0</v>
      </c>
      <c r="BN114" s="74">
        <v>0</v>
      </c>
      <c r="BO114" s="74">
        <v>0</v>
      </c>
      <c r="BP114" s="74">
        <v>0</v>
      </c>
      <c r="BQ114" s="74">
        <v>0</v>
      </c>
      <c r="BR114" s="74">
        <v>0</v>
      </c>
      <c r="BS114" s="74">
        <v>0</v>
      </c>
      <c r="BT114" s="74">
        <v>0</v>
      </c>
      <c r="BU114" s="74">
        <v>0</v>
      </c>
      <c r="BV114" s="74">
        <v>0</v>
      </c>
      <c r="BW114" s="74">
        <v>0</v>
      </c>
      <c r="BX114" s="74">
        <v>0</v>
      </c>
      <c r="BY114" s="74">
        <v>0</v>
      </c>
      <c r="BZ114" s="74">
        <v>0</v>
      </c>
      <c r="CA114" s="74">
        <v>0</v>
      </c>
      <c r="CB114" s="74">
        <v>0</v>
      </c>
      <c r="CC114" s="74">
        <v>0</v>
      </c>
      <c r="CD114" s="74">
        <v>0</v>
      </c>
      <c r="CE114" s="74">
        <v>0</v>
      </c>
      <c r="CF114" s="74">
        <v>0</v>
      </c>
      <c r="CG114" s="74">
        <v>0</v>
      </c>
      <c r="CH114" s="74">
        <v>0</v>
      </c>
      <c r="CI114" s="74">
        <v>0</v>
      </c>
      <c r="CJ114" s="74">
        <v>0</v>
      </c>
      <c r="CK114" s="74">
        <v>0</v>
      </c>
      <c r="CL114" s="74">
        <v>0</v>
      </c>
      <c r="CM114" s="74">
        <v>0</v>
      </c>
      <c r="CN114" s="74">
        <v>0</v>
      </c>
      <c r="CO114" s="74">
        <v>0</v>
      </c>
      <c r="CP114" s="74">
        <v>0</v>
      </c>
      <c r="CQ114" s="74">
        <v>0</v>
      </c>
      <c r="CR114" s="74">
        <v>0</v>
      </c>
      <c r="CS114" s="74">
        <v>0</v>
      </c>
      <c r="CT114" s="74">
        <v>0</v>
      </c>
      <c r="CU114" s="74">
        <v>0</v>
      </c>
      <c r="CV114" s="74">
        <v>0</v>
      </c>
      <c r="CW114" s="74">
        <v>0</v>
      </c>
      <c r="CX114" s="74">
        <v>0</v>
      </c>
      <c r="CY114" s="74">
        <v>0</v>
      </c>
      <c r="CZ114" s="74">
        <v>0</v>
      </c>
      <c r="DA114" s="74">
        <v>0</v>
      </c>
      <c r="DB114" s="74">
        <v>0</v>
      </c>
      <c r="DC114" s="74">
        <v>0</v>
      </c>
      <c r="DD114" s="74">
        <v>0</v>
      </c>
      <c r="DE114" s="74">
        <v>0</v>
      </c>
      <c r="DH114" s="72"/>
      <c r="DI114" s="72"/>
      <c r="DJ114" s="72"/>
      <c r="DK114" s="72"/>
      <c r="DL114" s="72"/>
      <c r="DM114" s="72"/>
      <c r="DN114" s="72"/>
      <c r="DO114" s="72"/>
      <c r="DP114" s="72"/>
      <c r="DQ114" s="72"/>
      <c r="DR114" s="72"/>
      <c r="DS114" s="72"/>
      <c r="DT114" s="72"/>
      <c r="DU114" s="72"/>
      <c r="DV114" s="72"/>
      <c r="DW114" s="72"/>
      <c r="DX114" s="72"/>
      <c r="DY114" s="72"/>
      <c r="DZ114" s="72"/>
      <c r="EA114" s="72"/>
      <c r="EB114" s="72"/>
      <c r="EC114" s="72"/>
      <c r="ED114" s="72"/>
      <c r="EE114" s="72"/>
      <c r="EF114" s="72"/>
      <c r="EG114" s="72"/>
      <c r="EH114" s="72"/>
      <c r="EI114" s="72"/>
      <c r="EJ114" s="72"/>
      <c r="EK114" s="72"/>
      <c r="EL114" s="72"/>
      <c r="EM114" s="72"/>
      <c r="EN114" s="72"/>
      <c r="EO114" s="72"/>
      <c r="EP114" s="72"/>
      <c r="EQ114" s="72"/>
      <c r="ER114" s="72"/>
      <c r="ES114" s="72"/>
      <c r="ET114" s="72"/>
      <c r="EU114" s="72"/>
      <c r="EV114" s="72"/>
      <c r="EW114" s="72"/>
      <c r="EX114" s="72"/>
      <c r="EY114" s="72"/>
      <c r="EZ114" s="72"/>
      <c r="FA114" s="72"/>
      <c r="FB114" s="72"/>
      <c r="FC114" s="72"/>
      <c r="FD114" s="72"/>
      <c r="FE114" s="72"/>
      <c r="FF114" s="72"/>
      <c r="FG114" s="72"/>
      <c r="FH114" s="72"/>
      <c r="FI114" s="72"/>
      <c r="FJ114" s="72"/>
      <c r="FK114" s="72"/>
      <c r="FL114" s="72"/>
      <c r="FM114" s="72"/>
      <c r="FN114" s="72"/>
      <c r="FO114" s="72"/>
      <c r="FP114" s="72"/>
      <c r="FQ114" s="72"/>
      <c r="FR114" s="72"/>
      <c r="FS114" s="72"/>
      <c r="FT114" s="72"/>
      <c r="FU114" s="72"/>
    </row>
    <row r="115" spans="1:177" x14ac:dyDescent="0.25">
      <c r="A115" s="73" t="s">
        <v>103</v>
      </c>
      <c r="B115" s="74">
        <v>18</v>
      </c>
      <c r="C115" s="74">
        <v>4716</v>
      </c>
      <c r="D115" s="74">
        <v>36307</v>
      </c>
      <c r="E115" s="74">
        <v>1569</v>
      </c>
      <c r="F115" s="74">
        <v>8</v>
      </c>
      <c r="G115" s="74">
        <v>5128</v>
      </c>
      <c r="H115" s="74">
        <v>29368</v>
      </c>
      <c r="I115" s="74">
        <v>1703</v>
      </c>
      <c r="J115" s="74">
        <v>2</v>
      </c>
      <c r="K115" s="74">
        <v>18</v>
      </c>
      <c r="L115" s="74">
        <v>4543</v>
      </c>
      <c r="M115" s="74">
        <v>36796</v>
      </c>
      <c r="N115" s="74">
        <v>1532</v>
      </c>
      <c r="O115" s="74">
        <v>10</v>
      </c>
      <c r="P115" s="74">
        <v>5005</v>
      </c>
      <c r="Q115" s="74">
        <v>29832</v>
      </c>
      <c r="R115" s="74">
        <v>1655</v>
      </c>
      <c r="S115" s="74">
        <v>0</v>
      </c>
      <c r="T115" s="74">
        <v>16</v>
      </c>
      <c r="U115" s="74">
        <v>4545</v>
      </c>
      <c r="V115" s="74">
        <v>35486</v>
      </c>
      <c r="W115" s="74">
        <v>1578</v>
      </c>
      <c r="X115" s="74">
        <v>12</v>
      </c>
      <c r="Y115" s="74">
        <v>5049</v>
      </c>
      <c r="Z115" s="74">
        <v>29182</v>
      </c>
      <c r="AA115" s="74">
        <v>1733</v>
      </c>
      <c r="AB115" s="74">
        <v>0</v>
      </c>
      <c r="AC115" s="74">
        <v>15</v>
      </c>
      <c r="AD115" s="74">
        <v>4468</v>
      </c>
      <c r="AE115" s="74">
        <v>36047</v>
      </c>
      <c r="AF115" s="74">
        <v>1566</v>
      </c>
      <c r="AG115" s="74">
        <v>19</v>
      </c>
      <c r="AH115" s="74">
        <v>5022</v>
      </c>
      <c r="AI115" s="74">
        <v>29572</v>
      </c>
      <c r="AJ115" s="74">
        <v>1735</v>
      </c>
      <c r="AK115" s="74">
        <v>0</v>
      </c>
      <c r="AL115" s="74">
        <v>13</v>
      </c>
      <c r="AM115" s="74">
        <v>4372</v>
      </c>
      <c r="AN115" s="74">
        <v>36278</v>
      </c>
      <c r="AO115" s="74">
        <v>1568</v>
      </c>
      <c r="AP115" s="74">
        <v>13</v>
      </c>
      <c r="AQ115" s="74">
        <v>4944</v>
      </c>
      <c r="AR115" s="74">
        <v>30068</v>
      </c>
      <c r="AS115" s="74">
        <v>1830</v>
      </c>
      <c r="AT115" s="74">
        <v>0</v>
      </c>
      <c r="AU115" s="74">
        <v>0</v>
      </c>
      <c r="AV115" s="74">
        <v>0</v>
      </c>
      <c r="AW115" s="74">
        <v>0</v>
      </c>
      <c r="AX115" s="74">
        <v>0</v>
      </c>
      <c r="AY115" s="74">
        <v>0</v>
      </c>
      <c r="AZ115" s="74">
        <v>0</v>
      </c>
      <c r="BA115" s="74">
        <v>0</v>
      </c>
      <c r="BB115" s="74">
        <v>0</v>
      </c>
      <c r="BC115" s="74">
        <v>0</v>
      </c>
      <c r="BD115" s="74">
        <v>0</v>
      </c>
      <c r="BE115" s="74">
        <v>0</v>
      </c>
      <c r="BF115" s="74">
        <v>0</v>
      </c>
      <c r="BG115" s="74">
        <v>0</v>
      </c>
      <c r="BH115" s="74">
        <v>0</v>
      </c>
      <c r="BI115" s="74">
        <v>0</v>
      </c>
      <c r="BJ115" s="74">
        <v>0</v>
      </c>
      <c r="BK115" s="74">
        <v>0</v>
      </c>
      <c r="BL115" s="74">
        <v>0</v>
      </c>
      <c r="BM115" s="74">
        <v>0</v>
      </c>
      <c r="BN115" s="74">
        <v>0</v>
      </c>
      <c r="BO115" s="74">
        <v>0</v>
      </c>
      <c r="BP115" s="74">
        <v>0</v>
      </c>
      <c r="BQ115" s="74">
        <v>0</v>
      </c>
      <c r="BR115" s="74">
        <v>0</v>
      </c>
      <c r="BS115" s="74">
        <v>0</v>
      </c>
      <c r="BT115" s="74">
        <v>0</v>
      </c>
      <c r="BU115" s="74">
        <v>0</v>
      </c>
      <c r="BV115" s="74">
        <v>0</v>
      </c>
      <c r="BW115" s="74">
        <v>0</v>
      </c>
      <c r="BX115" s="74">
        <v>0</v>
      </c>
      <c r="BY115" s="74">
        <v>0</v>
      </c>
      <c r="BZ115" s="74">
        <v>0</v>
      </c>
      <c r="CA115" s="74">
        <v>0</v>
      </c>
      <c r="CB115" s="74">
        <v>0</v>
      </c>
      <c r="CC115" s="74">
        <v>0</v>
      </c>
      <c r="CD115" s="74">
        <v>0</v>
      </c>
      <c r="CE115" s="74">
        <v>0</v>
      </c>
      <c r="CF115" s="74">
        <v>0</v>
      </c>
      <c r="CG115" s="74">
        <v>0</v>
      </c>
      <c r="CH115" s="74">
        <v>0</v>
      </c>
      <c r="CI115" s="74">
        <v>0</v>
      </c>
      <c r="CJ115" s="74">
        <v>0</v>
      </c>
      <c r="CK115" s="74">
        <v>0</v>
      </c>
      <c r="CL115" s="74">
        <v>0</v>
      </c>
      <c r="CM115" s="74">
        <v>0</v>
      </c>
      <c r="CN115" s="74">
        <v>0</v>
      </c>
      <c r="CO115" s="74">
        <v>0</v>
      </c>
      <c r="CP115" s="74">
        <v>0</v>
      </c>
      <c r="CQ115" s="74">
        <v>0</v>
      </c>
      <c r="CR115" s="74">
        <v>0</v>
      </c>
      <c r="CS115" s="74">
        <v>0</v>
      </c>
      <c r="CT115" s="74">
        <v>0</v>
      </c>
      <c r="CU115" s="74">
        <v>0</v>
      </c>
      <c r="CV115" s="74">
        <v>0</v>
      </c>
      <c r="CW115" s="74">
        <v>0</v>
      </c>
      <c r="CX115" s="74">
        <v>0</v>
      </c>
      <c r="CY115" s="74">
        <v>0</v>
      </c>
      <c r="CZ115" s="74">
        <v>0</v>
      </c>
      <c r="DA115" s="74">
        <v>0</v>
      </c>
      <c r="DB115" s="74">
        <v>0</v>
      </c>
      <c r="DC115" s="74">
        <v>0</v>
      </c>
      <c r="DD115" s="74">
        <v>0</v>
      </c>
      <c r="DE115" s="74">
        <v>0</v>
      </c>
      <c r="DH115" s="72"/>
      <c r="DI115" s="72"/>
      <c r="DJ115" s="72"/>
      <c r="DK115" s="72"/>
      <c r="DL115" s="72"/>
      <c r="DM115" s="72"/>
      <c r="DN115" s="72"/>
      <c r="DO115" s="72"/>
      <c r="DP115" s="72"/>
      <c r="DQ115" s="72"/>
      <c r="DR115" s="72"/>
      <c r="DS115" s="72"/>
      <c r="DT115" s="72"/>
      <c r="DU115" s="72"/>
      <c r="DV115" s="72"/>
      <c r="DW115" s="72"/>
      <c r="DX115" s="72"/>
      <c r="DY115" s="72"/>
      <c r="DZ115" s="72"/>
      <c r="EA115" s="72"/>
      <c r="EB115" s="72"/>
      <c r="EC115" s="72"/>
      <c r="ED115" s="72"/>
      <c r="EE115" s="72"/>
      <c r="EF115" s="72"/>
      <c r="EG115" s="72"/>
      <c r="EH115" s="72"/>
      <c r="EI115" s="72"/>
      <c r="EJ115" s="72"/>
      <c r="EK115" s="72"/>
      <c r="EL115" s="72"/>
      <c r="EM115" s="72"/>
      <c r="EN115" s="72"/>
      <c r="EO115" s="72"/>
      <c r="EP115" s="72"/>
      <c r="EQ115" s="72"/>
      <c r="ER115" s="72"/>
      <c r="ES115" s="72"/>
      <c r="ET115" s="72"/>
      <c r="EU115" s="72"/>
      <c r="EV115" s="72"/>
      <c r="EW115" s="72"/>
      <c r="EX115" s="72"/>
      <c r="EY115" s="72"/>
      <c r="EZ115" s="72"/>
      <c r="FA115" s="72"/>
      <c r="FB115" s="72"/>
      <c r="FC115" s="72"/>
      <c r="FD115" s="72"/>
      <c r="FE115" s="72"/>
      <c r="FF115" s="72"/>
      <c r="FG115" s="72"/>
      <c r="FH115" s="72"/>
      <c r="FI115" s="72"/>
      <c r="FJ115" s="72"/>
      <c r="FK115" s="72"/>
      <c r="FL115" s="72"/>
      <c r="FM115" s="72"/>
      <c r="FN115" s="72"/>
      <c r="FO115" s="72"/>
      <c r="FP115" s="72"/>
      <c r="FQ115" s="72"/>
      <c r="FR115" s="72"/>
      <c r="FS115" s="72"/>
      <c r="FT115" s="72"/>
      <c r="FU115" s="72"/>
    </row>
    <row r="116" spans="1:177" x14ac:dyDescent="0.25">
      <c r="A116" s="73" t="s">
        <v>104</v>
      </c>
      <c r="B116" s="74">
        <v>25</v>
      </c>
      <c r="C116" s="74">
        <v>2057</v>
      </c>
      <c r="D116" s="74">
        <v>9854</v>
      </c>
      <c r="E116" s="74">
        <v>626</v>
      </c>
      <c r="F116" s="74">
        <v>10</v>
      </c>
      <c r="G116" s="74">
        <v>883</v>
      </c>
      <c r="H116" s="74">
        <v>4427</v>
      </c>
      <c r="I116" s="74">
        <v>277</v>
      </c>
      <c r="J116" s="74">
        <v>2</v>
      </c>
      <c r="K116" s="74">
        <v>37</v>
      </c>
      <c r="L116" s="74">
        <v>1859</v>
      </c>
      <c r="M116" s="74">
        <v>9076</v>
      </c>
      <c r="N116" s="74">
        <v>593</v>
      </c>
      <c r="O116" s="74">
        <v>12</v>
      </c>
      <c r="P116" s="74">
        <v>791</v>
      </c>
      <c r="Q116" s="74">
        <v>4457</v>
      </c>
      <c r="R116" s="74">
        <v>259</v>
      </c>
      <c r="S116" s="74">
        <v>2</v>
      </c>
      <c r="T116" s="74">
        <v>40</v>
      </c>
      <c r="U116" s="74">
        <v>1899</v>
      </c>
      <c r="V116" s="74">
        <v>9350</v>
      </c>
      <c r="W116" s="74">
        <v>597</v>
      </c>
      <c r="X116" s="74">
        <v>19</v>
      </c>
      <c r="Y116" s="74">
        <v>792</v>
      </c>
      <c r="Z116" s="74">
        <v>4638</v>
      </c>
      <c r="AA116" s="74">
        <v>281</v>
      </c>
      <c r="AB116" s="74">
        <v>2</v>
      </c>
      <c r="AC116" s="74">
        <v>34</v>
      </c>
      <c r="AD116" s="74">
        <v>1879</v>
      </c>
      <c r="AE116" s="74">
        <v>9350</v>
      </c>
      <c r="AF116" s="74">
        <v>609</v>
      </c>
      <c r="AG116" s="74">
        <v>23</v>
      </c>
      <c r="AH116" s="74">
        <v>802</v>
      </c>
      <c r="AI116" s="74">
        <v>4757</v>
      </c>
      <c r="AJ116" s="74">
        <v>281</v>
      </c>
      <c r="AK116" s="74">
        <v>2</v>
      </c>
      <c r="AL116" s="74">
        <v>37</v>
      </c>
      <c r="AM116" s="74">
        <v>1984</v>
      </c>
      <c r="AN116" s="74">
        <v>9732</v>
      </c>
      <c r="AO116" s="74">
        <v>659</v>
      </c>
      <c r="AP116" s="74">
        <v>23</v>
      </c>
      <c r="AQ116" s="74">
        <v>859</v>
      </c>
      <c r="AR116" s="74">
        <v>5144</v>
      </c>
      <c r="AS116" s="74">
        <v>316</v>
      </c>
      <c r="AT116" s="74">
        <v>1</v>
      </c>
      <c r="AU116" s="74">
        <v>0</v>
      </c>
      <c r="AV116" s="74">
        <v>0</v>
      </c>
      <c r="AW116" s="74">
        <v>0</v>
      </c>
      <c r="AX116" s="74">
        <v>0</v>
      </c>
      <c r="AY116" s="74">
        <v>0</v>
      </c>
      <c r="AZ116" s="74">
        <v>0</v>
      </c>
      <c r="BA116" s="74">
        <v>0</v>
      </c>
      <c r="BB116" s="74">
        <v>0</v>
      </c>
      <c r="BC116" s="74">
        <v>0</v>
      </c>
      <c r="BD116" s="74">
        <v>0</v>
      </c>
      <c r="BE116" s="74">
        <v>0</v>
      </c>
      <c r="BF116" s="74">
        <v>0</v>
      </c>
      <c r="BG116" s="74">
        <v>0</v>
      </c>
      <c r="BH116" s="74">
        <v>0</v>
      </c>
      <c r="BI116" s="74">
        <v>0</v>
      </c>
      <c r="BJ116" s="74">
        <v>0</v>
      </c>
      <c r="BK116" s="74">
        <v>0</v>
      </c>
      <c r="BL116" s="74">
        <v>0</v>
      </c>
      <c r="BM116" s="74">
        <v>0</v>
      </c>
      <c r="BN116" s="74">
        <v>0</v>
      </c>
      <c r="BO116" s="74">
        <v>0</v>
      </c>
      <c r="BP116" s="74">
        <v>0</v>
      </c>
      <c r="BQ116" s="74">
        <v>0</v>
      </c>
      <c r="BR116" s="74">
        <v>0</v>
      </c>
      <c r="BS116" s="74">
        <v>0</v>
      </c>
      <c r="BT116" s="74">
        <v>0</v>
      </c>
      <c r="BU116" s="74">
        <v>0</v>
      </c>
      <c r="BV116" s="74">
        <v>0</v>
      </c>
      <c r="BW116" s="74">
        <v>0</v>
      </c>
      <c r="BX116" s="74">
        <v>0</v>
      </c>
      <c r="BY116" s="74">
        <v>0</v>
      </c>
      <c r="BZ116" s="74">
        <v>0</v>
      </c>
      <c r="CA116" s="74">
        <v>0</v>
      </c>
      <c r="CB116" s="74">
        <v>0</v>
      </c>
      <c r="CC116" s="74">
        <v>0</v>
      </c>
      <c r="CD116" s="74">
        <v>0</v>
      </c>
      <c r="CE116" s="74">
        <v>0</v>
      </c>
      <c r="CF116" s="74">
        <v>0</v>
      </c>
      <c r="CG116" s="74">
        <v>0</v>
      </c>
      <c r="CH116" s="74">
        <v>0</v>
      </c>
      <c r="CI116" s="74">
        <v>0</v>
      </c>
      <c r="CJ116" s="74">
        <v>0</v>
      </c>
      <c r="CK116" s="74">
        <v>0</v>
      </c>
      <c r="CL116" s="74">
        <v>0</v>
      </c>
      <c r="CM116" s="74">
        <v>0</v>
      </c>
      <c r="CN116" s="74">
        <v>0</v>
      </c>
      <c r="CO116" s="74">
        <v>0</v>
      </c>
      <c r="CP116" s="74">
        <v>0</v>
      </c>
      <c r="CQ116" s="74">
        <v>0</v>
      </c>
      <c r="CR116" s="74">
        <v>0</v>
      </c>
      <c r="CS116" s="74">
        <v>0</v>
      </c>
      <c r="CT116" s="74">
        <v>0</v>
      </c>
      <c r="CU116" s="74">
        <v>0</v>
      </c>
      <c r="CV116" s="74">
        <v>0</v>
      </c>
      <c r="CW116" s="74">
        <v>0</v>
      </c>
      <c r="CX116" s="74">
        <v>0</v>
      </c>
      <c r="CY116" s="74">
        <v>0</v>
      </c>
      <c r="CZ116" s="74">
        <v>0</v>
      </c>
      <c r="DA116" s="74">
        <v>0</v>
      </c>
      <c r="DB116" s="74">
        <v>0</v>
      </c>
      <c r="DC116" s="74">
        <v>0</v>
      </c>
      <c r="DD116" s="74">
        <v>0</v>
      </c>
      <c r="DE116" s="74">
        <v>0</v>
      </c>
      <c r="DH116" s="72"/>
      <c r="DI116" s="72"/>
      <c r="DJ116" s="72"/>
      <c r="DK116" s="72"/>
      <c r="DL116" s="72"/>
      <c r="DM116" s="72"/>
      <c r="DN116" s="72"/>
      <c r="DO116" s="72"/>
      <c r="DP116" s="72"/>
      <c r="DQ116" s="72"/>
      <c r="DR116" s="72"/>
      <c r="DS116" s="72"/>
      <c r="DT116" s="72"/>
      <c r="DU116" s="72"/>
      <c r="DV116" s="72"/>
      <c r="DW116" s="72"/>
      <c r="DX116" s="72"/>
      <c r="DY116" s="72"/>
      <c r="DZ116" s="72"/>
      <c r="EA116" s="72"/>
      <c r="EB116" s="72"/>
      <c r="EC116" s="72"/>
      <c r="ED116" s="72"/>
      <c r="EE116" s="72"/>
      <c r="EF116" s="72"/>
      <c r="EG116" s="72"/>
      <c r="EH116" s="72"/>
      <c r="EI116" s="72"/>
      <c r="EJ116" s="72"/>
      <c r="EK116" s="72"/>
      <c r="EL116" s="72"/>
      <c r="EM116" s="72"/>
      <c r="EN116" s="72"/>
      <c r="EO116" s="72"/>
      <c r="EP116" s="72"/>
      <c r="EQ116" s="72"/>
      <c r="ER116" s="72"/>
      <c r="ES116" s="72"/>
      <c r="ET116" s="72"/>
      <c r="EU116" s="72"/>
      <c r="EV116" s="72"/>
      <c r="EW116" s="72"/>
      <c r="EX116" s="72"/>
      <c r="EY116" s="72"/>
      <c r="EZ116" s="72"/>
      <c r="FA116" s="72"/>
      <c r="FB116" s="72"/>
      <c r="FC116" s="72"/>
      <c r="FD116" s="72"/>
      <c r="FE116" s="72"/>
      <c r="FF116" s="72"/>
      <c r="FG116" s="72"/>
      <c r="FH116" s="72"/>
      <c r="FI116" s="72"/>
      <c r="FJ116" s="72"/>
      <c r="FK116" s="72"/>
      <c r="FL116" s="72"/>
      <c r="FM116" s="72"/>
      <c r="FN116" s="72"/>
      <c r="FO116" s="72"/>
      <c r="FP116" s="72"/>
      <c r="FQ116" s="72"/>
      <c r="FR116" s="72"/>
      <c r="FS116" s="72"/>
      <c r="FT116" s="72"/>
      <c r="FU116" s="72"/>
    </row>
    <row r="117" spans="1:177" x14ac:dyDescent="0.25">
      <c r="A117" s="73" t="s">
        <v>105</v>
      </c>
      <c r="B117" s="74">
        <v>12</v>
      </c>
      <c r="C117" s="74">
        <v>1749</v>
      </c>
      <c r="D117" s="74">
        <v>8998</v>
      </c>
      <c r="E117" s="74">
        <v>539</v>
      </c>
      <c r="F117" s="74">
        <v>13</v>
      </c>
      <c r="G117" s="74">
        <v>957</v>
      </c>
      <c r="H117" s="74">
        <v>5066</v>
      </c>
      <c r="I117" s="74">
        <v>331</v>
      </c>
      <c r="J117" s="74">
        <v>1</v>
      </c>
      <c r="K117" s="74">
        <v>12</v>
      </c>
      <c r="L117" s="74">
        <v>1540</v>
      </c>
      <c r="M117" s="74">
        <v>8365</v>
      </c>
      <c r="N117" s="74">
        <v>500</v>
      </c>
      <c r="O117" s="74">
        <v>12</v>
      </c>
      <c r="P117" s="74">
        <v>887</v>
      </c>
      <c r="Q117" s="74">
        <v>4974</v>
      </c>
      <c r="R117" s="74">
        <v>305</v>
      </c>
      <c r="S117" s="74">
        <v>1</v>
      </c>
      <c r="T117" s="74">
        <v>9</v>
      </c>
      <c r="U117" s="74">
        <v>1530</v>
      </c>
      <c r="V117" s="74">
        <v>8611</v>
      </c>
      <c r="W117" s="74">
        <v>502</v>
      </c>
      <c r="X117" s="74">
        <v>7</v>
      </c>
      <c r="Y117" s="74">
        <v>881</v>
      </c>
      <c r="Z117" s="74">
        <v>5130</v>
      </c>
      <c r="AA117" s="74">
        <v>308</v>
      </c>
      <c r="AB117" s="74">
        <v>1</v>
      </c>
      <c r="AC117" s="74">
        <v>11</v>
      </c>
      <c r="AD117" s="74">
        <v>1449</v>
      </c>
      <c r="AE117" s="74">
        <v>8513</v>
      </c>
      <c r="AF117" s="74">
        <v>497</v>
      </c>
      <c r="AG117" s="74">
        <v>8</v>
      </c>
      <c r="AH117" s="74">
        <v>848</v>
      </c>
      <c r="AI117" s="74">
        <v>5095</v>
      </c>
      <c r="AJ117" s="74">
        <v>319</v>
      </c>
      <c r="AK117" s="74">
        <v>1</v>
      </c>
      <c r="AL117" s="74">
        <v>16</v>
      </c>
      <c r="AM117" s="74">
        <v>1458</v>
      </c>
      <c r="AN117" s="74">
        <v>8642</v>
      </c>
      <c r="AO117" s="74">
        <v>518</v>
      </c>
      <c r="AP117" s="74">
        <v>11</v>
      </c>
      <c r="AQ117" s="74">
        <v>860</v>
      </c>
      <c r="AR117" s="74">
        <v>5246</v>
      </c>
      <c r="AS117" s="74">
        <v>330</v>
      </c>
      <c r="AT117" s="74">
        <v>1</v>
      </c>
      <c r="AU117" s="74">
        <v>0</v>
      </c>
      <c r="AV117" s="74">
        <v>0</v>
      </c>
      <c r="AW117" s="74">
        <v>0</v>
      </c>
      <c r="AX117" s="74">
        <v>0</v>
      </c>
      <c r="AY117" s="74">
        <v>0</v>
      </c>
      <c r="AZ117" s="74">
        <v>0</v>
      </c>
      <c r="BA117" s="74">
        <v>0</v>
      </c>
      <c r="BB117" s="74">
        <v>0</v>
      </c>
      <c r="BC117" s="74">
        <v>0</v>
      </c>
      <c r="BD117" s="74">
        <v>0</v>
      </c>
      <c r="BE117" s="74">
        <v>0</v>
      </c>
      <c r="BF117" s="74">
        <v>0</v>
      </c>
      <c r="BG117" s="74">
        <v>0</v>
      </c>
      <c r="BH117" s="74">
        <v>0</v>
      </c>
      <c r="BI117" s="74">
        <v>0</v>
      </c>
      <c r="BJ117" s="74">
        <v>0</v>
      </c>
      <c r="BK117" s="74">
        <v>0</v>
      </c>
      <c r="BL117" s="74">
        <v>0</v>
      </c>
      <c r="BM117" s="74">
        <v>0</v>
      </c>
      <c r="BN117" s="74">
        <v>0</v>
      </c>
      <c r="BO117" s="74">
        <v>0</v>
      </c>
      <c r="BP117" s="74">
        <v>0</v>
      </c>
      <c r="BQ117" s="74">
        <v>0</v>
      </c>
      <c r="BR117" s="74">
        <v>0</v>
      </c>
      <c r="BS117" s="74">
        <v>0</v>
      </c>
      <c r="BT117" s="74">
        <v>0</v>
      </c>
      <c r="BU117" s="74">
        <v>0</v>
      </c>
      <c r="BV117" s="74">
        <v>0</v>
      </c>
      <c r="BW117" s="74">
        <v>0</v>
      </c>
      <c r="BX117" s="74">
        <v>0</v>
      </c>
      <c r="BY117" s="74">
        <v>0</v>
      </c>
      <c r="BZ117" s="74">
        <v>0</v>
      </c>
      <c r="CA117" s="74">
        <v>0</v>
      </c>
      <c r="CB117" s="74">
        <v>0</v>
      </c>
      <c r="CC117" s="74">
        <v>0</v>
      </c>
      <c r="CD117" s="74">
        <v>0</v>
      </c>
      <c r="CE117" s="74">
        <v>0</v>
      </c>
      <c r="CF117" s="74">
        <v>0</v>
      </c>
      <c r="CG117" s="74">
        <v>0</v>
      </c>
      <c r="CH117" s="74">
        <v>0</v>
      </c>
      <c r="CI117" s="74">
        <v>0</v>
      </c>
      <c r="CJ117" s="74">
        <v>0</v>
      </c>
      <c r="CK117" s="74">
        <v>0</v>
      </c>
      <c r="CL117" s="74">
        <v>0</v>
      </c>
      <c r="CM117" s="74">
        <v>0</v>
      </c>
      <c r="CN117" s="74">
        <v>0</v>
      </c>
      <c r="CO117" s="74">
        <v>0</v>
      </c>
      <c r="CP117" s="74">
        <v>0</v>
      </c>
      <c r="CQ117" s="74">
        <v>0</v>
      </c>
      <c r="CR117" s="74">
        <v>0</v>
      </c>
      <c r="CS117" s="74">
        <v>0</v>
      </c>
      <c r="CT117" s="74">
        <v>0</v>
      </c>
      <c r="CU117" s="74">
        <v>0</v>
      </c>
      <c r="CV117" s="74">
        <v>0</v>
      </c>
      <c r="CW117" s="74">
        <v>0</v>
      </c>
      <c r="CX117" s="74">
        <v>0</v>
      </c>
      <c r="CY117" s="74">
        <v>0</v>
      </c>
      <c r="CZ117" s="74">
        <v>0</v>
      </c>
      <c r="DA117" s="74">
        <v>0</v>
      </c>
      <c r="DB117" s="74">
        <v>0</v>
      </c>
      <c r="DC117" s="74">
        <v>0</v>
      </c>
      <c r="DD117" s="74">
        <v>0</v>
      </c>
      <c r="DE117" s="74">
        <v>0</v>
      </c>
      <c r="DH117" s="72"/>
      <c r="DI117" s="72"/>
      <c r="DJ117" s="72"/>
      <c r="DK117" s="72"/>
      <c r="DL117" s="72"/>
      <c r="DM117" s="72"/>
      <c r="DN117" s="72"/>
      <c r="DO117" s="72"/>
      <c r="DP117" s="72"/>
      <c r="DQ117" s="72"/>
      <c r="DR117" s="72"/>
      <c r="DS117" s="72"/>
      <c r="DT117" s="72"/>
      <c r="DU117" s="72"/>
      <c r="DV117" s="72"/>
      <c r="DW117" s="72"/>
      <c r="DX117" s="72"/>
      <c r="DY117" s="72"/>
      <c r="DZ117" s="72"/>
      <c r="EA117" s="72"/>
      <c r="EB117" s="72"/>
      <c r="EC117" s="72"/>
      <c r="ED117" s="72"/>
      <c r="EE117" s="72"/>
      <c r="EF117" s="72"/>
      <c r="EG117" s="72"/>
      <c r="EH117" s="72"/>
      <c r="EI117" s="72"/>
      <c r="EJ117" s="72"/>
      <c r="EK117" s="72"/>
      <c r="EL117" s="72"/>
      <c r="EM117" s="72"/>
      <c r="EN117" s="72"/>
      <c r="EO117" s="72"/>
      <c r="EP117" s="72"/>
      <c r="EQ117" s="72"/>
      <c r="ER117" s="72"/>
      <c r="ES117" s="72"/>
      <c r="ET117" s="72"/>
      <c r="EU117" s="72"/>
      <c r="EV117" s="72"/>
      <c r="EW117" s="72"/>
      <c r="EX117" s="72"/>
      <c r="EY117" s="72"/>
      <c r="EZ117" s="72"/>
      <c r="FA117" s="72"/>
      <c r="FB117" s="72"/>
      <c r="FC117" s="72"/>
      <c r="FD117" s="72"/>
      <c r="FE117" s="72"/>
      <c r="FF117" s="72"/>
      <c r="FG117" s="72"/>
      <c r="FH117" s="72"/>
      <c r="FI117" s="72"/>
      <c r="FJ117" s="72"/>
      <c r="FK117" s="72"/>
      <c r="FL117" s="72"/>
      <c r="FM117" s="72"/>
      <c r="FN117" s="72"/>
      <c r="FO117" s="72"/>
      <c r="FP117" s="72"/>
      <c r="FQ117" s="72"/>
      <c r="FR117" s="72"/>
      <c r="FS117" s="72"/>
      <c r="FT117" s="72"/>
      <c r="FU117" s="72"/>
    </row>
    <row r="118" spans="1:177" x14ac:dyDescent="0.25">
      <c r="A118" s="73"/>
      <c r="B118" s="74">
        <v>0</v>
      </c>
      <c r="C118" s="74">
        <v>0</v>
      </c>
      <c r="D118" s="74">
        <v>0</v>
      </c>
      <c r="E118" s="74">
        <v>0</v>
      </c>
      <c r="F118" s="74">
        <v>0</v>
      </c>
      <c r="G118" s="74">
        <v>0</v>
      </c>
      <c r="H118" s="74">
        <v>0</v>
      </c>
      <c r="I118" s="74">
        <v>0</v>
      </c>
      <c r="J118" s="74">
        <v>0</v>
      </c>
      <c r="K118" s="74">
        <v>0</v>
      </c>
      <c r="L118" s="74">
        <v>0</v>
      </c>
      <c r="M118" s="74">
        <v>0</v>
      </c>
      <c r="N118" s="74">
        <v>0</v>
      </c>
      <c r="O118" s="74">
        <v>0</v>
      </c>
      <c r="P118" s="74">
        <v>0</v>
      </c>
      <c r="Q118" s="74">
        <v>0</v>
      </c>
      <c r="R118" s="74">
        <v>0</v>
      </c>
      <c r="S118" s="74">
        <v>0</v>
      </c>
      <c r="T118" s="74">
        <v>0</v>
      </c>
      <c r="U118" s="74">
        <v>0</v>
      </c>
      <c r="V118" s="74">
        <v>0</v>
      </c>
      <c r="W118" s="74">
        <v>0</v>
      </c>
      <c r="X118" s="74">
        <v>0</v>
      </c>
      <c r="Y118" s="74">
        <v>0</v>
      </c>
      <c r="Z118" s="74">
        <v>0</v>
      </c>
      <c r="AA118" s="74">
        <v>0</v>
      </c>
      <c r="AB118" s="74">
        <v>0</v>
      </c>
      <c r="AC118" s="74">
        <v>0</v>
      </c>
      <c r="AD118" s="74">
        <v>0</v>
      </c>
      <c r="AE118" s="74">
        <v>0</v>
      </c>
      <c r="AF118" s="74">
        <v>0</v>
      </c>
      <c r="AG118" s="74">
        <v>0</v>
      </c>
      <c r="AH118" s="74">
        <v>0</v>
      </c>
      <c r="AI118" s="74">
        <v>0</v>
      </c>
      <c r="AJ118" s="74">
        <v>0</v>
      </c>
      <c r="AK118" s="74">
        <v>0</v>
      </c>
      <c r="AL118" s="74">
        <v>0</v>
      </c>
      <c r="AM118" s="74">
        <v>0</v>
      </c>
      <c r="AN118" s="74">
        <v>0</v>
      </c>
      <c r="AO118" s="74">
        <v>0</v>
      </c>
      <c r="AP118" s="74">
        <v>0</v>
      </c>
      <c r="AQ118" s="74">
        <v>0</v>
      </c>
      <c r="AR118" s="74">
        <v>0</v>
      </c>
      <c r="AS118" s="74">
        <v>0</v>
      </c>
      <c r="AT118" s="74">
        <v>0</v>
      </c>
      <c r="AU118" s="74">
        <v>0</v>
      </c>
      <c r="AV118" s="74">
        <v>0</v>
      </c>
      <c r="AW118" s="74">
        <v>0</v>
      </c>
      <c r="AX118" s="74">
        <v>0</v>
      </c>
      <c r="AY118" s="74">
        <v>0</v>
      </c>
      <c r="AZ118" s="74">
        <v>0</v>
      </c>
      <c r="BA118" s="74">
        <v>0</v>
      </c>
      <c r="BB118" s="74">
        <v>0</v>
      </c>
      <c r="BC118" s="74">
        <v>0</v>
      </c>
      <c r="BD118" s="74">
        <v>0</v>
      </c>
      <c r="BE118" s="74">
        <v>0</v>
      </c>
      <c r="BF118" s="74">
        <v>0</v>
      </c>
      <c r="BG118" s="74">
        <v>0</v>
      </c>
      <c r="BH118" s="74">
        <v>0</v>
      </c>
      <c r="BI118" s="74">
        <v>0</v>
      </c>
      <c r="BJ118" s="74">
        <v>0</v>
      </c>
      <c r="BK118" s="74">
        <v>0</v>
      </c>
      <c r="BL118" s="74">
        <v>0</v>
      </c>
      <c r="BM118" s="74">
        <v>0</v>
      </c>
      <c r="BN118" s="74">
        <v>0</v>
      </c>
      <c r="BO118" s="74">
        <v>0</v>
      </c>
      <c r="BP118" s="74">
        <v>0</v>
      </c>
      <c r="BQ118" s="74">
        <v>0</v>
      </c>
      <c r="BR118" s="74">
        <v>0</v>
      </c>
      <c r="BS118" s="74">
        <v>0</v>
      </c>
      <c r="BT118" s="74">
        <v>0</v>
      </c>
      <c r="BU118" s="74">
        <v>0</v>
      </c>
      <c r="BV118" s="74">
        <v>0</v>
      </c>
      <c r="BW118" s="74">
        <v>0</v>
      </c>
      <c r="BX118" s="74">
        <v>0</v>
      </c>
      <c r="BY118" s="74">
        <v>0</v>
      </c>
      <c r="BZ118" s="74">
        <v>0</v>
      </c>
      <c r="CA118" s="74">
        <v>0</v>
      </c>
      <c r="CB118" s="74">
        <v>0</v>
      </c>
      <c r="CC118" s="74">
        <v>0</v>
      </c>
      <c r="CD118" s="74">
        <v>0</v>
      </c>
      <c r="CE118" s="74">
        <v>0</v>
      </c>
      <c r="CF118" s="74">
        <v>0</v>
      </c>
      <c r="CG118" s="74">
        <v>0</v>
      </c>
      <c r="CH118" s="74">
        <v>0</v>
      </c>
      <c r="CI118" s="74">
        <v>0</v>
      </c>
      <c r="CJ118" s="74">
        <v>0</v>
      </c>
      <c r="CK118" s="74">
        <v>0</v>
      </c>
      <c r="CL118" s="74">
        <v>0</v>
      </c>
      <c r="CM118" s="74">
        <v>0</v>
      </c>
      <c r="CN118" s="74">
        <v>0</v>
      </c>
      <c r="CO118" s="74">
        <v>0</v>
      </c>
      <c r="CP118" s="74">
        <v>0</v>
      </c>
      <c r="CQ118" s="74">
        <v>0</v>
      </c>
      <c r="CR118" s="74">
        <v>0</v>
      </c>
      <c r="CS118" s="74">
        <v>0</v>
      </c>
      <c r="CT118" s="74">
        <v>0</v>
      </c>
      <c r="CU118" s="74">
        <v>0</v>
      </c>
      <c r="CV118" s="74">
        <v>0</v>
      </c>
      <c r="CW118" s="74">
        <v>0</v>
      </c>
      <c r="CX118" s="74">
        <v>0</v>
      </c>
      <c r="CY118" s="74">
        <v>0</v>
      </c>
      <c r="CZ118" s="74">
        <v>0</v>
      </c>
      <c r="DA118" s="74">
        <v>0</v>
      </c>
      <c r="DB118" s="74">
        <v>0</v>
      </c>
      <c r="DC118" s="74">
        <v>0</v>
      </c>
      <c r="DD118" s="74">
        <v>0</v>
      </c>
      <c r="DE118" s="74">
        <v>0</v>
      </c>
      <c r="DH118" s="72"/>
      <c r="DI118" s="72"/>
      <c r="DJ118" s="72"/>
      <c r="DK118" s="72"/>
      <c r="DL118" s="72"/>
      <c r="DM118" s="72"/>
      <c r="DN118" s="72"/>
      <c r="DO118" s="72"/>
      <c r="DP118" s="72"/>
      <c r="DQ118" s="72"/>
      <c r="DR118" s="72"/>
      <c r="DS118" s="72"/>
      <c r="DT118" s="72"/>
      <c r="DU118" s="72"/>
      <c r="DV118" s="72"/>
      <c r="DW118" s="72"/>
      <c r="DX118" s="72"/>
      <c r="DY118" s="72"/>
      <c r="DZ118" s="72"/>
      <c r="EA118" s="72"/>
      <c r="EB118" s="72"/>
      <c r="EC118" s="72"/>
      <c r="ED118" s="72"/>
      <c r="EE118" s="72"/>
      <c r="EF118" s="72"/>
      <c r="EG118" s="72"/>
      <c r="EH118" s="72"/>
      <c r="EI118" s="72"/>
      <c r="EJ118" s="72"/>
      <c r="EK118" s="72"/>
      <c r="EL118" s="72"/>
      <c r="EM118" s="72"/>
      <c r="EN118" s="72"/>
      <c r="EO118" s="72"/>
      <c r="EP118" s="72"/>
      <c r="EQ118" s="72"/>
      <c r="ER118" s="72"/>
      <c r="ES118" s="72"/>
      <c r="ET118" s="72"/>
      <c r="EU118" s="72"/>
      <c r="EV118" s="72"/>
      <c r="EW118" s="72"/>
      <c r="EX118" s="72"/>
      <c r="EY118" s="72"/>
      <c r="EZ118" s="72"/>
      <c r="FA118" s="72"/>
      <c r="FB118" s="72"/>
      <c r="FC118" s="72"/>
      <c r="FD118" s="72"/>
      <c r="FE118" s="72"/>
      <c r="FF118" s="72"/>
      <c r="FG118" s="72"/>
      <c r="FH118" s="72"/>
      <c r="FI118" s="72"/>
      <c r="FJ118" s="72"/>
      <c r="FK118" s="72"/>
      <c r="FL118" s="72"/>
      <c r="FM118" s="72"/>
      <c r="FN118" s="72"/>
      <c r="FO118" s="72"/>
      <c r="FP118" s="72"/>
      <c r="FQ118" s="72"/>
      <c r="FR118" s="72"/>
      <c r="FS118" s="72"/>
      <c r="FT118" s="72"/>
      <c r="FU118" s="72"/>
    </row>
    <row r="119" spans="1:177" x14ac:dyDescent="0.25">
      <c r="A119" s="70" t="s">
        <v>106</v>
      </c>
      <c r="B119" s="71">
        <v>3293</v>
      </c>
      <c r="C119" s="71">
        <v>378158</v>
      </c>
      <c r="D119" s="71">
        <v>2382661</v>
      </c>
      <c r="E119" s="71">
        <v>141199</v>
      </c>
      <c r="F119" s="71">
        <v>2169</v>
      </c>
      <c r="G119" s="71">
        <v>341417</v>
      </c>
      <c r="H119" s="71">
        <v>1916672</v>
      </c>
      <c r="I119" s="71">
        <v>130768</v>
      </c>
      <c r="J119" s="71">
        <v>353</v>
      </c>
      <c r="K119" s="71">
        <v>3482</v>
      </c>
      <c r="L119" s="71">
        <v>355690</v>
      </c>
      <c r="M119" s="71">
        <v>2270523</v>
      </c>
      <c r="N119" s="71">
        <v>135525</v>
      </c>
      <c r="O119" s="71">
        <v>2253</v>
      </c>
      <c r="P119" s="71">
        <v>326996</v>
      </c>
      <c r="Q119" s="71">
        <v>1896203</v>
      </c>
      <c r="R119" s="71">
        <v>127517</v>
      </c>
      <c r="S119" s="71">
        <v>259</v>
      </c>
      <c r="T119" s="71">
        <v>3888</v>
      </c>
      <c r="U119" s="71">
        <v>360194</v>
      </c>
      <c r="V119" s="71">
        <v>2314724</v>
      </c>
      <c r="W119" s="71">
        <v>138800</v>
      </c>
      <c r="X119" s="71">
        <v>2463</v>
      </c>
      <c r="Y119" s="71">
        <v>333050</v>
      </c>
      <c r="Z119" s="71">
        <v>1928634</v>
      </c>
      <c r="AA119" s="71">
        <v>130989</v>
      </c>
      <c r="AB119" s="71">
        <v>261</v>
      </c>
      <c r="AC119" s="71">
        <v>4206</v>
      </c>
      <c r="AD119" s="71">
        <v>357081</v>
      </c>
      <c r="AE119" s="71">
        <v>2332650</v>
      </c>
      <c r="AF119" s="71">
        <v>139702</v>
      </c>
      <c r="AG119" s="71">
        <v>2688</v>
      </c>
      <c r="AH119" s="71">
        <v>332914</v>
      </c>
      <c r="AI119" s="71">
        <v>1953287</v>
      </c>
      <c r="AJ119" s="71">
        <v>132587</v>
      </c>
      <c r="AK119" s="71">
        <v>248</v>
      </c>
      <c r="AL119" s="71">
        <v>4719</v>
      </c>
      <c r="AM119" s="71">
        <v>363452</v>
      </c>
      <c r="AN119" s="71">
        <v>2402323</v>
      </c>
      <c r="AO119" s="71">
        <v>144409</v>
      </c>
      <c r="AP119" s="71">
        <v>2959</v>
      </c>
      <c r="AQ119" s="71">
        <v>340808</v>
      </c>
      <c r="AR119" s="71">
        <v>2026427</v>
      </c>
      <c r="AS119" s="71">
        <v>137718</v>
      </c>
      <c r="AT119" s="71">
        <v>245</v>
      </c>
      <c r="AU119" s="71">
        <v>0</v>
      </c>
      <c r="AV119" s="71">
        <v>0</v>
      </c>
      <c r="AW119" s="71">
        <v>0</v>
      </c>
      <c r="AX119" s="71">
        <v>0</v>
      </c>
      <c r="AY119" s="71">
        <v>0</v>
      </c>
      <c r="AZ119" s="71">
        <v>0</v>
      </c>
      <c r="BA119" s="71">
        <v>0</v>
      </c>
      <c r="BB119" s="71">
        <v>0</v>
      </c>
      <c r="BC119" s="71">
        <v>0</v>
      </c>
      <c r="BD119" s="71">
        <v>0</v>
      </c>
      <c r="BE119" s="71">
        <v>0</v>
      </c>
      <c r="BF119" s="71">
        <v>0</v>
      </c>
      <c r="BG119" s="71">
        <v>0</v>
      </c>
      <c r="BH119" s="71">
        <v>0</v>
      </c>
      <c r="BI119" s="71">
        <v>0</v>
      </c>
      <c r="BJ119" s="71">
        <v>0</v>
      </c>
      <c r="BK119" s="71">
        <v>0</v>
      </c>
      <c r="BL119" s="71">
        <v>0</v>
      </c>
      <c r="BM119" s="71">
        <v>0</v>
      </c>
      <c r="BN119" s="71">
        <v>0</v>
      </c>
      <c r="BO119" s="71">
        <v>0</v>
      </c>
      <c r="BP119" s="71">
        <v>0</v>
      </c>
      <c r="BQ119" s="71">
        <v>0</v>
      </c>
      <c r="BR119" s="71">
        <v>0</v>
      </c>
      <c r="BS119" s="71">
        <v>0</v>
      </c>
      <c r="BT119" s="71">
        <v>0</v>
      </c>
      <c r="BU119" s="71">
        <v>0</v>
      </c>
      <c r="BV119" s="71">
        <v>0</v>
      </c>
      <c r="BW119" s="71">
        <v>0</v>
      </c>
      <c r="BX119" s="71">
        <v>0</v>
      </c>
      <c r="BY119" s="71">
        <v>0</v>
      </c>
      <c r="BZ119" s="71">
        <v>0</v>
      </c>
      <c r="CA119" s="71">
        <v>0</v>
      </c>
      <c r="CB119" s="71">
        <v>0</v>
      </c>
      <c r="CC119" s="71">
        <v>0</v>
      </c>
      <c r="CD119" s="71">
        <v>0</v>
      </c>
      <c r="CE119" s="71">
        <v>0</v>
      </c>
      <c r="CF119" s="71">
        <v>0</v>
      </c>
      <c r="CG119" s="71">
        <v>0</v>
      </c>
      <c r="CH119" s="71">
        <v>0</v>
      </c>
      <c r="CI119" s="71">
        <v>0</v>
      </c>
      <c r="CJ119" s="71">
        <v>0</v>
      </c>
      <c r="CK119" s="71">
        <v>0</v>
      </c>
      <c r="CL119" s="71">
        <v>0</v>
      </c>
      <c r="CM119" s="71">
        <v>0</v>
      </c>
      <c r="CN119" s="71">
        <v>0</v>
      </c>
      <c r="CO119" s="71">
        <v>0</v>
      </c>
      <c r="CP119" s="71">
        <v>0</v>
      </c>
      <c r="CQ119" s="71">
        <v>0</v>
      </c>
      <c r="CR119" s="71">
        <v>0</v>
      </c>
      <c r="CS119" s="71">
        <v>0</v>
      </c>
      <c r="CT119" s="71">
        <v>0</v>
      </c>
      <c r="CU119" s="71">
        <v>0</v>
      </c>
      <c r="CV119" s="71">
        <v>0</v>
      </c>
      <c r="CW119" s="71">
        <v>0</v>
      </c>
      <c r="CX119" s="71">
        <v>0</v>
      </c>
      <c r="CY119" s="71">
        <v>0</v>
      </c>
      <c r="CZ119" s="71">
        <v>0</v>
      </c>
      <c r="DA119" s="71">
        <v>0</v>
      </c>
      <c r="DB119" s="71">
        <v>0</v>
      </c>
      <c r="DC119" s="71">
        <v>0</v>
      </c>
      <c r="DD119" s="71">
        <v>0</v>
      </c>
      <c r="DE119" s="71">
        <v>0</v>
      </c>
      <c r="DH119" s="72"/>
      <c r="DI119" s="72"/>
      <c r="DJ119" s="72"/>
      <c r="DK119" s="72"/>
      <c r="DL119" s="72"/>
      <c r="DM119" s="72"/>
      <c r="DN119" s="72"/>
      <c r="DO119" s="72"/>
      <c r="DP119" s="72"/>
      <c r="DQ119" s="72"/>
      <c r="DR119" s="72"/>
      <c r="DS119" s="72"/>
      <c r="DT119" s="72"/>
      <c r="DU119" s="72"/>
      <c r="DV119" s="72"/>
      <c r="DW119" s="72"/>
      <c r="DX119" s="72"/>
      <c r="DY119" s="72"/>
      <c r="DZ119" s="72"/>
      <c r="EA119" s="72"/>
      <c r="EB119" s="72"/>
      <c r="EC119" s="72"/>
      <c r="ED119" s="72"/>
      <c r="EE119" s="72"/>
      <c r="EF119" s="72"/>
      <c r="EG119" s="72"/>
      <c r="EH119" s="72"/>
      <c r="EI119" s="72"/>
      <c r="EJ119" s="72"/>
      <c r="EK119" s="72"/>
      <c r="EL119" s="72"/>
      <c r="EM119" s="72"/>
      <c r="EN119" s="72"/>
      <c r="EO119" s="72"/>
      <c r="EP119" s="72"/>
      <c r="EQ119" s="72"/>
      <c r="ER119" s="72"/>
      <c r="ES119" s="72"/>
      <c r="ET119" s="72"/>
      <c r="EU119" s="72"/>
      <c r="EV119" s="72"/>
      <c r="EW119" s="72"/>
      <c r="EX119" s="72"/>
      <c r="EY119" s="72"/>
      <c r="EZ119" s="72"/>
      <c r="FA119" s="72"/>
      <c r="FB119" s="72"/>
      <c r="FC119" s="72"/>
      <c r="FD119" s="72"/>
      <c r="FE119" s="72"/>
      <c r="FF119" s="72"/>
      <c r="FG119" s="72"/>
      <c r="FH119" s="72"/>
      <c r="FI119" s="72"/>
      <c r="FJ119" s="72"/>
      <c r="FK119" s="72"/>
      <c r="FL119" s="72"/>
      <c r="FM119" s="72"/>
      <c r="FN119" s="72"/>
      <c r="FO119" s="72"/>
      <c r="FP119" s="72"/>
      <c r="FQ119" s="72"/>
      <c r="FR119" s="72"/>
      <c r="FS119" s="72"/>
      <c r="FT119" s="72"/>
      <c r="FU119" s="72"/>
    </row>
    <row r="120" spans="1:177" x14ac:dyDescent="0.25">
      <c r="A120" s="73" t="s">
        <v>107</v>
      </c>
      <c r="B120" s="74">
        <v>1552</v>
      </c>
      <c r="C120" s="74">
        <v>133403</v>
      </c>
      <c r="D120" s="74">
        <v>770720</v>
      </c>
      <c r="E120" s="74">
        <v>39851</v>
      </c>
      <c r="F120" s="74">
        <v>1060</v>
      </c>
      <c r="G120" s="74">
        <v>122571</v>
      </c>
      <c r="H120" s="74">
        <v>634911</v>
      </c>
      <c r="I120" s="74">
        <v>33871</v>
      </c>
      <c r="J120" s="74">
        <v>157</v>
      </c>
      <c r="K120" s="74">
        <v>1642</v>
      </c>
      <c r="L120" s="74">
        <v>126714</v>
      </c>
      <c r="M120" s="74">
        <v>729456</v>
      </c>
      <c r="N120" s="74">
        <v>38156</v>
      </c>
      <c r="O120" s="74">
        <v>1093</v>
      </c>
      <c r="P120" s="74">
        <v>118556</v>
      </c>
      <c r="Q120" s="74">
        <v>632760</v>
      </c>
      <c r="R120" s="74">
        <v>33519</v>
      </c>
      <c r="S120" s="74">
        <v>133</v>
      </c>
      <c r="T120" s="74">
        <v>1779</v>
      </c>
      <c r="U120" s="74">
        <v>128840</v>
      </c>
      <c r="V120" s="74">
        <v>746512</v>
      </c>
      <c r="W120" s="74">
        <v>39329</v>
      </c>
      <c r="X120" s="74">
        <v>1207</v>
      </c>
      <c r="Y120" s="74">
        <v>120932</v>
      </c>
      <c r="Z120" s="74">
        <v>648582</v>
      </c>
      <c r="AA120" s="74">
        <v>34629</v>
      </c>
      <c r="AB120" s="74">
        <v>136</v>
      </c>
      <c r="AC120" s="74">
        <v>1883</v>
      </c>
      <c r="AD120" s="74">
        <v>127402</v>
      </c>
      <c r="AE120" s="74">
        <v>742177</v>
      </c>
      <c r="AF120" s="74">
        <v>39245</v>
      </c>
      <c r="AG120" s="74">
        <v>1267</v>
      </c>
      <c r="AH120" s="74">
        <v>120612</v>
      </c>
      <c r="AI120" s="74">
        <v>646990</v>
      </c>
      <c r="AJ120" s="74">
        <v>34736</v>
      </c>
      <c r="AK120" s="74">
        <v>130</v>
      </c>
      <c r="AL120" s="74">
        <v>2080</v>
      </c>
      <c r="AM120" s="74">
        <v>129280</v>
      </c>
      <c r="AN120" s="74">
        <v>752720</v>
      </c>
      <c r="AO120" s="74">
        <v>40127</v>
      </c>
      <c r="AP120" s="74">
        <v>1420</v>
      </c>
      <c r="AQ120" s="74">
        <v>122873</v>
      </c>
      <c r="AR120" s="74">
        <v>660365</v>
      </c>
      <c r="AS120" s="74">
        <v>35881</v>
      </c>
      <c r="AT120" s="74">
        <v>125</v>
      </c>
      <c r="AU120" s="74">
        <v>0</v>
      </c>
      <c r="AV120" s="74">
        <v>0</v>
      </c>
      <c r="AW120" s="74">
        <v>0</v>
      </c>
      <c r="AX120" s="74">
        <v>0</v>
      </c>
      <c r="AY120" s="74">
        <v>0</v>
      </c>
      <c r="AZ120" s="74">
        <v>0</v>
      </c>
      <c r="BA120" s="74">
        <v>0</v>
      </c>
      <c r="BB120" s="74">
        <v>0</v>
      </c>
      <c r="BC120" s="74">
        <v>0</v>
      </c>
      <c r="BD120" s="74">
        <v>0</v>
      </c>
      <c r="BE120" s="74">
        <v>0</v>
      </c>
      <c r="BF120" s="74">
        <v>0</v>
      </c>
      <c r="BG120" s="74">
        <v>0</v>
      </c>
      <c r="BH120" s="74">
        <v>0</v>
      </c>
      <c r="BI120" s="74">
        <v>0</v>
      </c>
      <c r="BJ120" s="74">
        <v>0</v>
      </c>
      <c r="BK120" s="74">
        <v>0</v>
      </c>
      <c r="BL120" s="74">
        <v>0</v>
      </c>
      <c r="BM120" s="74">
        <v>0</v>
      </c>
      <c r="BN120" s="74">
        <v>0</v>
      </c>
      <c r="BO120" s="74">
        <v>0</v>
      </c>
      <c r="BP120" s="74">
        <v>0</v>
      </c>
      <c r="BQ120" s="74">
        <v>0</v>
      </c>
      <c r="BR120" s="74">
        <v>0</v>
      </c>
      <c r="BS120" s="74">
        <v>0</v>
      </c>
      <c r="BT120" s="74">
        <v>0</v>
      </c>
      <c r="BU120" s="74">
        <v>0</v>
      </c>
      <c r="BV120" s="74">
        <v>0</v>
      </c>
      <c r="BW120" s="74">
        <v>0</v>
      </c>
      <c r="BX120" s="74">
        <v>0</v>
      </c>
      <c r="BY120" s="74">
        <v>0</v>
      </c>
      <c r="BZ120" s="74">
        <v>0</v>
      </c>
      <c r="CA120" s="74">
        <v>0</v>
      </c>
      <c r="CB120" s="74">
        <v>0</v>
      </c>
      <c r="CC120" s="74">
        <v>0</v>
      </c>
      <c r="CD120" s="74">
        <v>0</v>
      </c>
      <c r="CE120" s="74">
        <v>0</v>
      </c>
      <c r="CF120" s="74">
        <v>0</v>
      </c>
      <c r="CG120" s="74">
        <v>0</v>
      </c>
      <c r="CH120" s="74">
        <v>0</v>
      </c>
      <c r="CI120" s="74">
        <v>0</v>
      </c>
      <c r="CJ120" s="74">
        <v>0</v>
      </c>
      <c r="CK120" s="74">
        <v>0</v>
      </c>
      <c r="CL120" s="74">
        <v>0</v>
      </c>
      <c r="CM120" s="74">
        <v>0</v>
      </c>
      <c r="CN120" s="74">
        <v>0</v>
      </c>
      <c r="CO120" s="74">
        <v>0</v>
      </c>
      <c r="CP120" s="74">
        <v>0</v>
      </c>
      <c r="CQ120" s="74">
        <v>0</v>
      </c>
      <c r="CR120" s="74">
        <v>0</v>
      </c>
      <c r="CS120" s="74">
        <v>0</v>
      </c>
      <c r="CT120" s="74">
        <v>0</v>
      </c>
      <c r="CU120" s="74">
        <v>0</v>
      </c>
      <c r="CV120" s="74">
        <v>0</v>
      </c>
      <c r="CW120" s="74">
        <v>0</v>
      </c>
      <c r="CX120" s="74">
        <v>0</v>
      </c>
      <c r="CY120" s="74">
        <v>0</v>
      </c>
      <c r="CZ120" s="74">
        <v>0</v>
      </c>
      <c r="DA120" s="74">
        <v>0</v>
      </c>
      <c r="DB120" s="74">
        <v>0</v>
      </c>
      <c r="DC120" s="74">
        <v>0</v>
      </c>
      <c r="DD120" s="74">
        <v>0</v>
      </c>
      <c r="DE120" s="74">
        <v>0</v>
      </c>
      <c r="DH120" s="72"/>
      <c r="DI120" s="72"/>
      <c r="DJ120" s="72"/>
      <c r="DK120" s="72"/>
      <c r="DL120" s="72"/>
      <c r="DM120" s="72"/>
      <c r="DN120" s="72"/>
      <c r="DO120" s="72"/>
      <c r="DP120" s="72"/>
      <c r="DQ120" s="72"/>
      <c r="DR120" s="72"/>
      <c r="DS120" s="72"/>
      <c r="DT120" s="72"/>
      <c r="DU120" s="72"/>
      <c r="DV120" s="72"/>
      <c r="DW120" s="72"/>
      <c r="DX120" s="72"/>
      <c r="DY120" s="72"/>
      <c r="DZ120" s="72"/>
      <c r="EA120" s="72"/>
      <c r="EB120" s="72"/>
      <c r="EC120" s="72"/>
      <c r="ED120" s="72"/>
      <c r="EE120" s="72"/>
      <c r="EF120" s="72"/>
      <c r="EG120" s="72"/>
      <c r="EH120" s="72"/>
      <c r="EI120" s="72"/>
      <c r="EJ120" s="72"/>
      <c r="EK120" s="72"/>
      <c r="EL120" s="72"/>
      <c r="EM120" s="72"/>
      <c r="EN120" s="72"/>
      <c r="EO120" s="72"/>
      <c r="EP120" s="72"/>
      <c r="EQ120" s="72"/>
      <c r="ER120" s="72"/>
      <c r="ES120" s="72"/>
      <c r="ET120" s="72"/>
      <c r="EU120" s="72"/>
      <c r="EV120" s="72"/>
      <c r="EW120" s="72"/>
      <c r="EX120" s="72"/>
      <c r="EY120" s="72"/>
      <c r="EZ120" s="72"/>
      <c r="FA120" s="72"/>
      <c r="FB120" s="72"/>
      <c r="FC120" s="72"/>
      <c r="FD120" s="72"/>
      <c r="FE120" s="72"/>
      <c r="FF120" s="72"/>
      <c r="FG120" s="72"/>
      <c r="FH120" s="72"/>
      <c r="FI120" s="72"/>
      <c r="FJ120" s="72"/>
      <c r="FK120" s="72"/>
      <c r="FL120" s="72"/>
      <c r="FM120" s="72"/>
      <c r="FN120" s="72"/>
      <c r="FO120" s="72"/>
      <c r="FP120" s="72"/>
      <c r="FQ120" s="72"/>
      <c r="FR120" s="72"/>
      <c r="FS120" s="72"/>
      <c r="FT120" s="72"/>
      <c r="FU120" s="72"/>
    </row>
    <row r="121" spans="1:177" x14ac:dyDescent="0.25">
      <c r="A121" s="73" t="s">
        <v>108</v>
      </c>
      <c r="B121" s="74">
        <v>407</v>
      </c>
      <c r="C121" s="74">
        <v>39879</v>
      </c>
      <c r="D121" s="74">
        <v>265295</v>
      </c>
      <c r="E121" s="74">
        <v>17078</v>
      </c>
      <c r="F121" s="74">
        <v>291</v>
      </c>
      <c r="G121" s="74">
        <v>37566</v>
      </c>
      <c r="H121" s="74">
        <v>224953</v>
      </c>
      <c r="I121" s="74">
        <v>15715</v>
      </c>
      <c r="J121" s="74">
        <v>56</v>
      </c>
      <c r="K121" s="74">
        <v>419</v>
      </c>
      <c r="L121" s="74">
        <v>38119</v>
      </c>
      <c r="M121" s="74">
        <v>254358</v>
      </c>
      <c r="N121" s="74">
        <v>16649</v>
      </c>
      <c r="O121" s="74">
        <v>301</v>
      </c>
      <c r="P121" s="74">
        <v>36479</v>
      </c>
      <c r="Q121" s="74">
        <v>227663</v>
      </c>
      <c r="R121" s="74">
        <v>15712</v>
      </c>
      <c r="S121" s="74">
        <v>47</v>
      </c>
      <c r="T121" s="74">
        <v>528</v>
      </c>
      <c r="U121" s="74">
        <v>39085</v>
      </c>
      <c r="V121" s="74">
        <v>260878</v>
      </c>
      <c r="W121" s="74">
        <v>17326</v>
      </c>
      <c r="X121" s="74">
        <v>355</v>
      </c>
      <c r="Y121" s="74">
        <v>37411</v>
      </c>
      <c r="Z121" s="74">
        <v>234353</v>
      </c>
      <c r="AA121" s="74">
        <v>16333</v>
      </c>
      <c r="AB121" s="74">
        <v>44</v>
      </c>
      <c r="AC121" s="74">
        <v>561</v>
      </c>
      <c r="AD121" s="74">
        <v>38772</v>
      </c>
      <c r="AE121" s="74">
        <v>261037</v>
      </c>
      <c r="AF121" s="74">
        <v>17421</v>
      </c>
      <c r="AG121" s="74">
        <v>388</v>
      </c>
      <c r="AH121" s="74">
        <v>37486</v>
      </c>
      <c r="AI121" s="74">
        <v>235790</v>
      </c>
      <c r="AJ121" s="74">
        <v>16463</v>
      </c>
      <c r="AK121" s="74">
        <v>41</v>
      </c>
      <c r="AL121" s="74">
        <v>647</v>
      </c>
      <c r="AM121" s="74">
        <v>39361</v>
      </c>
      <c r="AN121" s="74">
        <v>264522</v>
      </c>
      <c r="AO121" s="74">
        <v>17637</v>
      </c>
      <c r="AP121" s="74">
        <v>392</v>
      </c>
      <c r="AQ121" s="74">
        <v>38569</v>
      </c>
      <c r="AR121" s="74">
        <v>241705</v>
      </c>
      <c r="AS121" s="74">
        <v>16773</v>
      </c>
      <c r="AT121" s="74">
        <v>42</v>
      </c>
      <c r="AU121" s="74">
        <v>0</v>
      </c>
      <c r="AV121" s="74">
        <v>0</v>
      </c>
      <c r="AW121" s="74">
        <v>0</v>
      </c>
      <c r="AX121" s="74">
        <v>0</v>
      </c>
      <c r="AY121" s="74">
        <v>0</v>
      </c>
      <c r="AZ121" s="74">
        <v>0</v>
      </c>
      <c r="BA121" s="74">
        <v>0</v>
      </c>
      <c r="BB121" s="74">
        <v>0</v>
      </c>
      <c r="BC121" s="74">
        <v>0</v>
      </c>
      <c r="BD121" s="74">
        <v>0</v>
      </c>
      <c r="BE121" s="74">
        <v>0</v>
      </c>
      <c r="BF121" s="74">
        <v>0</v>
      </c>
      <c r="BG121" s="74">
        <v>0</v>
      </c>
      <c r="BH121" s="74">
        <v>0</v>
      </c>
      <c r="BI121" s="74">
        <v>0</v>
      </c>
      <c r="BJ121" s="74">
        <v>0</v>
      </c>
      <c r="BK121" s="74">
        <v>0</v>
      </c>
      <c r="BL121" s="74">
        <v>0</v>
      </c>
      <c r="BM121" s="74">
        <v>0</v>
      </c>
      <c r="BN121" s="74">
        <v>0</v>
      </c>
      <c r="BO121" s="74">
        <v>0</v>
      </c>
      <c r="BP121" s="74">
        <v>0</v>
      </c>
      <c r="BQ121" s="74">
        <v>0</v>
      </c>
      <c r="BR121" s="74">
        <v>0</v>
      </c>
      <c r="BS121" s="74">
        <v>0</v>
      </c>
      <c r="BT121" s="74">
        <v>0</v>
      </c>
      <c r="BU121" s="74">
        <v>0</v>
      </c>
      <c r="BV121" s="74">
        <v>0</v>
      </c>
      <c r="BW121" s="74">
        <v>0</v>
      </c>
      <c r="BX121" s="74">
        <v>0</v>
      </c>
      <c r="BY121" s="74">
        <v>0</v>
      </c>
      <c r="BZ121" s="74">
        <v>0</v>
      </c>
      <c r="CA121" s="74">
        <v>0</v>
      </c>
      <c r="CB121" s="74">
        <v>0</v>
      </c>
      <c r="CC121" s="74">
        <v>0</v>
      </c>
      <c r="CD121" s="74">
        <v>0</v>
      </c>
      <c r="CE121" s="74">
        <v>0</v>
      </c>
      <c r="CF121" s="74">
        <v>0</v>
      </c>
      <c r="CG121" s="74">
        <v>0</v>
      </c>
      <c r="CH121" s="74">
        <v>0</v>
      </c>
      <c r="CI121" s="74">
        <v>0</v>
      </c>
      <c r="CJ121" s="74">
        <v>0</v>
      </c>
      <c r="CK121" s="74">
        <v>0</v>
      </c>
      <c r="CL121" s="74">
        <v>0</v>
      </c>
      <c r="CM121" s="74">
        <v>0</v>
      </c>
      <c r="CN121" s="74">
        <v>0</v>
      </c>
      <c r="CO121" s="74">
        <v>0</v>
      </c>
      <c r="CP121" s="74">
        <v>0</v>
      </c>
      <c r="CQ121" s="74">
        <v>0</v>
      </c>
      <c r="CR121" s="74">
        <v>0</v>
      </c>
      <c r="CS121" s="74">
        <v>0</v>
      </c>
      <c r="CT121" s="74">
        <v>0</v>
      </c>
      <c r="CU121" s="74">
        <v>0</v>
      </c>
      <c r="CV121" s="74">
        <v>0</v>
      </c>
      <c r="CW121" s="74">
        <v>0</v>
      </c>
      <c r="CX121" s="74">
        <v>0</v>
      </c>
      <c r="CY121" s="74">
        <v>0</v>
      </c>
      <c r="CZ121" s="74">
        <v>0</v>
      </c>
      <c r="DA121" s="74">
        <v>0</v>
      </c>
      <c r="DB121" s="74">
        <v>0</v>
      </c>
      <c r="DC121" s="74">
        <v>0</v>
      </c>
      <c r="DD121" s="74">
        <v>0</v>
      </c>
      <c r="DE121" s="74">
        <v>0</v>
      </c>
      <c r="DH121" s="72"/>
      <c r="DI121" s="72"/>
      <c r="DJ121" s="72"/>
      <c r="DK121" s="72"/>
      <c r="DL121" s="72"/>
      <c r="DM121" s="72"/>
      <c r="DN121" s="72"/>
      <c r="DO121" s="72"/>
      <c r="DP121" s="72"/>
      <c r="DQ121" s="72"/>
      <c r="DR121" s="72"/>
      <c r="DS121" s="72"/>
      <c r="DT121" s="72"/>
      <c r="DU121" s="72"/>
      <c r="DV121" s="72"/>
      <c r="DW121" s="72"/>
      <c r="DX121" s="72"/>
      <c r="DY121" s="72"/>
      <c r="DZ121" s="72"/>
      <c r="EA121" s="72"/>
      <c r="EB121" s="72"/>
      <c r="EC121" s="72"/>
      <c r="ED121" s="72"/>
      <c r="EE121" s="72"/>
      <c r="EF121" s="72"/>
      <c r="EG121" s="72"/>
      <c r="EH121" s="72"/>
      <c r="EI121" s="72"/>
      <c r="EJ121" s="72"/>
      <c r="EK121" s="72"/>
      <c r="EL121" s="72"/>
      <c r="EM121" s="72"/>
      <c r="EN121" s="72"/>
      <c r="EO121" s="72"/>
      <c r="EP121" s="72"/>
      <c r="EQ121" s="72"/>
      <c r="ER121" s="72"/>
      <c r="ES121" s="72"/>
      <c r="ET121" s="72"/>
      <c r="EU121" s="72"/>
      <c r="EV121" s="72"/>
      <c r="EW121" s="72"/>
      <c r="EX121" s="72"/>
      <c r="EY121" s="72"/>
      <c r="EZ121" s="72"/>
      <c r="FA121" s="72"/>
      <c r="FB121" s="72"/>
      <c r="FC121" s="72"/>
      <c r="FD121" s="72"/>
      <c r="FE121" s="72"/>
      <c r="FF121" s="72"/>
      <c r="FG121" s="72"/>
      <c r="FH121" s="72"/>
      <c r="FI121" s="72"/>
      <c r="FJ121" s="72"/>
      <c r="FK121" s="72"/>
      <c r="FL121" s="72"/>
      <c r="FM121" s="72"/>
      <c r="FN121" s="72"/>
      <c r="FO121" s="72"/>
      <c r="FP121" s="72"/>
      <c r="FQ121" s="72"/>
      <c r="FR121" s="72"/>
      <c r="FS121" s="72"/>
      <c r="FT121" s="72"/>
      <c r="FU121" s="72"/>
    </row>
    <row r="122" spans="1:177" x14ac:dyDescent="0.25">
      <c r="A122" s="73" t="s">
        <v>109</v>
      </c>
      <c r="B122" s="74">
        <v>233</v>
      </c>
      <c r="C122" s="74">
        <v>30093</v>
      </c>
      <c r="D122" s="74">
        <v>189497</v>
      </c>
      <c r="E122" s="74">
        <v>17023</v>
      </c>
      <c r="F122" s="74">
        <v>163</v>
      </c>
      <c r="G122" s="74">
        <v>25101</v>
      </c>
      <c r="H122" s="74">
        <v>157267</v>
      </c>
      <c r="I122" s="74">
        <v>16272</v>
      </c>
      <c r="J122" s="74">
        <v>16</v>
      </c>
      <c r="K122" s="74">
        <v>262</v>
      </c>
      <c r="L122" s="74">
        <v>28156</v>
      </c>
      <c r="M122" s="74">
        <v>182624</v>
      </c>
      <c r="N122" s="74">
        <v>16462</v>
      </c>
      <c r="O122" s="74">
        <v>173</v>
      </c>
      <c r="P122" s="74">
        <v>23610</v>
      </c>
      <c r="Q122" s="74">
        <v>152953</v>
      </c>
      <c r="R122" s="74">
        <v>15848</v>
      </c>
      <c r="S122" s="74">
        <v>9</v>
      </c>
      <c r="T122" s="74">
        <v>315</v>
      </c>
      <c r="U122" s="74">
        <v>29226</v>
      </c>
      <c r="V122" s="74">
        <v>188324</v>
      </c>
      <c r="W122" s="74">
        <v>16802</v>
      </c>
      <c r="X122" s="74">
        <v>201</v>
      </c>
      <c r="Y122" s="74">
        <v>24065</v>
      </c>
      <c r="Z122" s="74">
        <v>156451</v>
      </c>
      <c r="AA122" s="74">
        <v>16043</v>
      </c>
      <c r="AB122" s="74">
        <v>9</v>
      </c>
      <c r="AC122" s="74">
        <v>357</v>
      </c>
      <c r="AD122" s="74">
        <v>29091</v>
      </c>
      <c r="AE122" s="74">
        <v>189872</v>
      </c>
      <c r="AF122" s="74">
        <v>16692</v>
      </c>
      <c r="AG122" s="74">
        <v>202</v>
      </c>
      <c r="AH122" s="74">
        <v>23635</v>
      </c>
      <c r="AI122" s="74">
        <v>156884</v>
      </c>
      <c r="AJ122" s="74">
        <v>15870</v>
      </c>
      <c r="AK122" s="74">
        <v>7</v>
      </c>
      <c r="AL122" s="74">
        <v>438</v>
      </c>
      <c r="AM122" s="74">
        <v>30273</v>
      </c>
      <c r="AN122" s="74">
        <v>202823</v>
      </c>
      <c r="AO122" s="74">
        <v>17865</v>
      </c>
      <c r="AP122" s="74">
        <v>215</v>
      </c>
      <c r="AQ122" s="74">
        <v>24500</v>
      </c>
      <c r="AR122" s="74">
        <v>166946</v>
      </c>
      <c r="AS122" s="74">
        <v>17023</v>
      </c>
      <c r="AT122" s="74">
        <v>7</v>
      </c>
      <c r="AU122" s="74">
        <v>0</v>
      </c>
      <c r="AV122" s="74">
        <v>0</v>
      </c>
      <c r="AW122" s="74">
        <v>0</v>
      </c>
      <c r="AX122" s="74">
        <v>0</v>
      </c>
      <c r="AY122" s="74">
        <v>0</v>
      </c>
      <c r="AZ122" s="74">
        <v>0</v>
      </c>
      <c r="BA122" s="74">
        <v>0</v>
      </c>
      <c r="BB122" s="74">
        <v>0</v>
      </c>
      <c r="BC122" s="74">
        <v>0</v>
      </c>
      <c r="BD122" s="74">
        <v>0</v>
      </c>
      <c r="BE122" s="74">
        <v>0</v>
      </c>
      <c r="BF122" s="74">
        <v>0</v>
      </c>
      <c r="BG122" s="74">
        <v>0</v>
      </c>
      <c r="BH122" s="74">
        <v>0</v>
      </c>
      <c r="BI122" s="74">
        <v>0</v>
      </c>
      <c r="BJ122" s="74">
        <v>0</v>
      </c>
      <c r="BK122" s="74">
        <v>0</v>
      </c>
      <c r="BL122" s="74">
        <v>0</v>
      </c>
      <c r="BM122" s="74">
        <v>0</v>
      </c>
      <c r="BN122" s="74">
        <v>0</v>
      </c>
      <c r="BO122" s="74">
        <v>0</v>
      </c>
      <c r="BP122" s="74">
        <v>0</v>
      </c>
      <c r="BQ122" s="74">
        <v>0</v>
      </c>
      <c r="BR122" s="74">
        <v>0</v>
      </c>
      <c r="BS122" s="74">
        <v>0</v>
      </c>
      <c r="BT122" s="74">
        <v>0</v>
      </c>
      <c r="BU122" s="74">
        <v>0</v>
      </c>
      <c r="BV122" s="74">
        <v>0</v>
      </c>
      <c r="BW122" s="74">
        <v>0</v>
      </c>
      <c r="BX122" s="74">
        <v>0</v>
      </c>
      <c r="BY122" s="74">
        <v>0</v>
      </c>
      <c r="BZ122" s="74">
        <v>0</v>
      </c>
      <c r="CA122" s="74">
        <v>0</v>
      </c>
      <c r="CB122" s="74">
        <v>0</v>
      </c>
      <c r="CC122" s="74">
        <v>0</v>
      </c>
      <c r="CD122" s="74">
        <v>0</v>
      </c>
      <c r="CE122" s="74">
        <v>0</v>
      </c>
      <c r="CF122" s="74">
        <v>0</v>
      </c>
      <c r="CG122" s="74">
        <v>0</v>
      </c>
      <c r="CH122" s="74">
        <v>0</v>
      </c>
      <c r="CI122" s="74">
        <v>0</v>
      </c>
      <c r="CJ122" s="74">
        <v>0</v>
      </c>
      <c r="CK122" s="74">
        <v>0</v>
      </c>
      <c r="CL122" s="74">
        <v>0</v>
      </c>
      <c r="CM122" s="74">
        <v>0</v>
      </c>
      <c r="CN122" s="74">
        <v>0</v>
      </c>
      <c r="CO122" s="74">
        <v>0</v>
      </c>
      <c r="CP122" s="74">
        <v>0</v>
      </c>
      <c r="CQ122" s="74">
        <v>0</v>
      </c>
      <c r="CR122" s="74">
        <v>0</v>
      </c>
      <c r="CS122" s="74">
        <v>0</v>
      </c>
      <c r="CT122" s="74">
        <v>0</v>
      </c>
      <c r="CU122" s="74">
        <v>0</v>
      </c>
      <c r="CV122" s="74">
        <v>0</v>
      </c>
      <c r="CW122" s="74">
        <v>0</v>
      </c>
      <c r="CX122" s="74">
        <v>0</v>
      </c>
      <c r="CY122" s="74">
        <v>0</v>
      </c>
      <c r="CZ122" s="74">
        <v>0</v>
      </c>
      <c r="DA122" s="74">
        <v>0</v>
      </c>
      <c r="DB122" s="74">
        <v>0</v>
      </c>
      <c r="DC122" s="74">
        <v>0</v>
      </c>
      <c r="DD122" s="74">
        <v>0</v>
      </c>
      <c r="DE122" s="74">
        <v>0</v>
      </c>
      <c r="DH122" s="72"/>
      <c r="DI122" s="72"/>
      <c r="DJ122" s="72"/>
      <c r="DK122" s="72"/>
      <c r="DL122" s="72"/>
      <c r="DM122" s="72"/>
      <c r="DN122" s="72"/>
      <c r="DO122" s="72"/>
      <c r="DP122" s="72"/>
      <c r="DQ122" s="72"/>
      <c r="DR122" s="72"/>
      <c r="DS122" s="72"/>
      <c r="DT122" s="72"/>
      <c r="DU122" s="72"/>
      <c r="DV122" s="72"/>
      <c r="DW122" s="72"/>
      <c r="DX122" s="72"/>
      <c r="DY122" s="72"/>
      <c r="DZ122" s="72"/>
      <c r="EA122" s="72"/>
      <c r="EB122" s="72"/>
      <c r="EC122" s="72"/>
      <c r="ED122" s="72"/>
      <c r="EE122" s="72"/>
      <c r="EF122" s="72"/>
      <c r="EG122" s="72"/>
      <c r="EH122" s="72"/>
      <c r="EI122" s="72"/>
      <c r="EJ122" s="72"/>
      <c r="EK122" s="72"/>
      <c r="EL122" s="72"/>
      <c r="EM122" s="72"/>
      <c r="EN122" s="72"/>
      <c r="EO122" s="72"/>
      <c r="EP122" s="72"/>
      <c r="EQ122" s="72"/>
      <c r="ER122" s="72"/>
      <c r="ES122" s="72"/>
      <c r="ET122" s="72"/>
      <c r="EU122" s="72"/>
      <c r="EV122" s="72"/>
      <c r="EW122" s="72"/>
      <c r="EX122" s="72"/>
      <c r="EY122" s="72"/>
      <c r="EZ122" s="72"/>
      <c r="FA122" s="72"/>
      <c r="FB122" s="72"/>
      <c r="FC122" s="72"/>
      <c r="FD122" s="72"/>
      <c r="FE122" s="72"/>
      <c r="FF122" s="72"/>
      <c r="FG122" s="72"/>
      <c r="FH122" s="72"/>
      <c r="FI122" s="72"/>
      <c r="FJ122" s="72"/>
      <c r="FK122" s="72"/>
      <c r="FL122" s="72"/>
      <c r="FM122" s="72"/>
      <c r="FN122" s="72"/>
      <c r="FO122" s="72"/>
      <c r="FP122" s="72"/>
      <c r="FQ122" s="72"/>
      <c r="FR122" s="72"/>
      <c r="FS122" s="72"/>
      <c r="FT122" s="72"/>
      <c r="FU122" s="72"/>
    </row>
    <row r="123" spans="1:177" x14ac:dyDescent="0.25">
      <c r="A123" s="73" t="s">
        <v>110</v>
      </c>
      <c r="B123" s="74">
        <v>32</v>
      </c>
      <c r="C123" s="74">
        <v>4667</v>
      </c>
      <c r="D123" s="74">
        <v>32700</v>
      </c>
      <c r="E123" s="74">
        <v>2654</v>
      </c>
      <c r="F123" s="74">
        <v>35</v>
      </c>
      <c r="G123" s="74">
        <v>4462</v>
      </c>
      <c r="H123" s="74">
        <v>27928</v>
      </c>
      <c r="I123" s="74">
        <v>2401</v>
      </c>
      <c r="J123" s="74">
        <v>3</v>
      </c>
      <c r="K123" s="74">
        <v>27</v>
      </c>
      <c r="L123" s="74">
        <v>4285</v>
      </c>
      <c r="M123" s="74">
        <v>31226</v>
      </c>
      <c r="N123" s="74">
        <v>2568</v>
      </c>
      <c r="O123" s="74">
        <v>34</v>
      </c>
      <c r="P123" s="74">
        <v>4113</v>
      </c>
      <c r="Q123" s="74">
        <v>27780</v>
      </c>
      <c r="R123" s="74">
        <v>2371</v>
      </c>
      <c r="S123" s="74">
        <v>3</v>
      </c>
      <c r="T123" s="74">
        <v>29</v>
      </c>
      <c r="U123" s="74">
        <v>4457</v>
      </c>
      <c r="V123" s="74">
        <v>31741</v>
      </c>
      <c r="W123" s="74">
        <v>2734</v>
      </c>
      <c r="X123" s="74">
        <v>40</v>
      </c>
      <c r="Y123" s="74">
        <v>4241</v>
      </c>
      <c r="Z123" s="74">
        <v>28378</v>
      </c>
      <c r="AA123" s="74">
        <v>2558</v>
      </c>
      <c r="AB123" s="74">
        <v>3</v>
      </c>
      <c r="AC123" s="74">
        <v>30</v>
      </c>
      <c r="AD123" s="74">
        <v>4274</v>
      </c>
      <c r="AE123" s="74">
        <v>31148</v>
      </c>
      <c r="AF123" s="74">
        <v>2684</v>
      </c>
      <c r="AG123" s="74">
        <v>32</v>
      </c>
      <c r="AH123" s="74">
        <v>4059</v>
      </c>
      <c r="AI123" s="74">
        <v>27640</v>
      </c>
      <c r="AJ123" s="74">
        <v>2525</v>
      </c>
      <c r="AK123" s="74">
        <v>3</v>
      </c>
      <c r="AL123" s="74">
        <v>31</v>
      </c>
      <c r="AM123" s="74">
        <v>4164</v>
      </c>
      <c r="AN123" s="74">
        <v>31078</v>
      </c>
      <c r="AO123" s="74">
        <v>2630</v>
      </c>
      <c r="AP123" s="74">
        <v>37</v>
      </c>
      <c r="AQ123" s="74">
        <v>4027</v>
      </c>
      <c r="AR123" s="74">
        <v>27523</v>
      </c>
      <c r="AS123" s="74">
        <v>2495</v>
      </c>
      <c r="AT123" s="74">
        <v>3</v>
      </c>
      <c r="AU123" s="74">
        <v>0</v>
      </c>
      <c r="AV123" s="74">
        <v>0</v>
      </c>
      <c r="AW123" s="74">
        <v>0</v>
      </c>
      <c r="AX123" s="74">
        <v>0</v>
      </c>
      <c r="AY123" s="74">
        <v>0</v>
      </c>
      <c r="AZ123" s="74">
        <v>0</v>
      </c>
      <c r="BA123" s="74">
        <v>0</v>
      </c>
      <c r="BB123" s="74">
        <v>0</v>
      </c>
      <c r="BC123" s="74">
        <v>0</v>
      </c>
      <c r="BD123" s="74">
        <v>0</v>
      </c>
      <c r="BE123" s="74">
        <v>0</v>
      </c>
      <c r="BF123" s="74">
        <v>0</v>
      </c>
      <c r="BG123" s="74">
        <v>0</v>
      </c>
      <c r="BH123" s="74">
        <v>0</v>
      </c>
      <c r="BI123" s="74">
        <v>0</v>
      </c>
      <c r="BJ123" s="74">
        <v>0</v>
      </c>
      <c r="BK123" s="74">
        <v>0</v>
      </c>
      <c r="BL123" s="74">
        <v>0</v>
      </c>
      <c r="BM123" s="74">
        <v>0</v>
      </c>
      <c r="BN123" s="74">
        <v>0</v>
      </c>
      <c r="BO123" s="74">
        <v>0</v>
      </c>
      <c r="BP123" s="74">
        <v>0</v>
      </c>
      <c r="BQ123" s="74">
        <v>0</v>
      </c>
      <c r="BR123" s="74">
        <v>0</v>
      </c>
      <c r="BS123" s="74">
        <v>0</v>
      </c>
      <c r="BT123" s="74">
        <v>0</v>
      </c>
      <c r="BU123" s="74">
        <v>0</v>
      </c>
      <c r="BV123" s="74">
        <v>0</v>
      </c>
      <c r="BW123" s="74">
        <v>0</v>
      </c>
      <c r="BX123" s="74">
        <v>0</v>
      </c>
      <c r="BY123" s="74">
        <v>0</v>
      </c>
      <c r="BZ123" s="74">
        <v>0</v>
      </c>
      <c r="CA123" s="74">
        <v>0</v>
      </c>
      <c r="CB123" s="74">
        <v>0</v>
      </c>
      <c r="CC123" s="74">
        <v>0</v>
      </c>
      <c r="CD123" s="74">
        <v>0</v>
      </c>
      <c r="CE123" s="74">
        <v>0</v>
      </c>
      <c r="CF123" s="74">
        <v>0</v>
      </c>
      <c r="CG123" s="74">
        <v>0</v>
      </c>
      <c r="CH123" s="74">
        <v>0</v>
      </c>
      <c r="CI123" s="74">
        <v>0</v>
      </c>
      <c r="CJ123" s="74">
        <v>0</v>
      </c>
      <c r="CK123" s="74">
        <v>0</v>
      </c>
      <c r="CL123" s="74">
        <v>0</v>
      </c>
      <c r="CM123" s="74">
        <v>0</v>
      </c>
      <c r="CN123" s="74">
        <v>0</v>
      </c>
      <c r="CO123" s="74">
        <v>0</v>
      </c>
      <c r="CP123" s="74">
        <v>0</v>
      </c>
      <c r="CQ123" s="74">
        <v>0</v>
      </c>
      <c r="CR123" s="74">
        <v>0</v>
      </c>
      <c r="CS123" s="74">
        <v>0</v>
      </c>
      <c r="CT123" s="74">
        <v>0</v>
      </c>
      <c r="CU123" s="74">
        <v>0</v>
      </c>
      <c r="CV123" s="74">
        <v>0</v>
      </c>
      <c r="CW123" s="74">
        <v>0</v>
      </c>
      <c r="CX123" s="74">
        <v>0</v>
      </c>
      <c r="CY123" s="74">
        <v>0</v>
      </c>
      <c r="CZ123" s="74">
        <v>0</v>
      </c>
      <c r="DA123" s="74">
        <v>0</v>
      </c>
      <c r="DB123" s="74">
        <v>0</v>
      </c>
      <c r="DC123" s="74">
        <v>0</v>
      </c>
      <c r="DD123" s="74">
        <v>0</v>
      </c>
      <c r="DE123" s="74">
        <v>0</v>
      </c>
      <c r="DH123" s="72"/>
      <c r="DI123" s="72"/>
      <c r="DJ123" s="72"/>
      <c r="DK123" s="72"/>
      <c r="DL123" s="72"/>
      <c r="DM123" s="72"/>
      <c r="DN123" s="72"/>
      <c r="DO123" s="72"/>
      <c r="DP123" s="72"/>
      <c r="DQ123" s="72"/>
      <c r="DR123" s="72"/>
      <c r="DS123" s="72"/>
      <c r="DT123" s="72"/>
      <c r="DU123" s="72"/>
      <c r="DV123" s="72"/>
      <c r="DW123" s="72"/>
      <c r="DX123" s="72"/>
      <c r="DY123" s="72"/>
      <c r="DZ123" s="72"/>
      <c r="EA123" s="72"/>
      <c r="EB123" s="72"/>
      <c r="EC123" s="72"/>
      <c r="ED123" s="72"/>
      <c r="EE123" s="72"/>
      <c r="EF123" s="72"/>
      <c r="EG123" s="72"/>
      <c r="EH123" s="72"/>
      <c r="EI123" s="72"/>
      <c r="EJ123" s="72"/>
      <c r="EK123" s="72"/>
      <c r="EL123" s="72"/>
      <c r="EM123" s="72"/>
      <c r="EN123" s="72"/>
      <c r="EO123" s="72"/>
      <c r="EP123" s="72"/>
      <c r="EQ123" s="72"/>
      <c r="ER123" s="72"/>
      <c r="ES123" s="72"/>
      <c r="ET123" s="72"/>
      <c r="EU123" s="72"/>
      <c r="EV123" s="72"/>
      <c r="EW123" s="72"/>
      <c r="EX123" s="72"/>
      <c r="EY123" s="72"/>
      <c r="EZ123" s="72"/>
      <c r="FA123" s="72"/>
      <c r="FB123" s="72"/>
      <c r="FC123" s="72"/>
      <c r="FD123" s="72"/>
      <c r="FE123" s="72"/>
      <c r="FF123" s="72"/>
      <c r="FG123" s="72"/>
      <c r="FH123" s="72"/>
      <c r="FI123" s="72"/>
      <c r="FJ123" s="72"/>
      <c r="FK123" s="72"/>
      <c r="FL123" s="72"/>
      <c r="FM123" s="72"/>
      <c r="FN123" s="72"/>
      <c r="FO123" s="72"/>
      <c r="FP123" s="72"/>
      <c r="FQ123" s="72"/>
      <c r="FR123" s="72"/>
      <c r="FS123" s="72"/>
      <c r="FT123" s="72"/>
      <c r="FU123" s="72"/>
    </row>
    <row r="124" spans="1:177" x14ac:dyDescent="0.25">
      <c r="A124" s="73" t="s">
        <v>111</v>
      </c>
      <c r="B124" s="74">
        <v>26</v>
      </c>
      <c r="C124" s="74">
        <v>3435</v>
      </c>
      <c r="D124" s="74">
        <v>17669</v>
      </c>
      <c r="E124" s="74">
        <v>646</v>
      </c>
      <c r="F124" s="74">
        <v>4</v>
      </c>
      <c r="G124" s="74">
        <v>2607</v>
      </c>
      <c r="H124" s="74">
        <v>11508</v>
      </c>
      <c r="I124" s="74">
        <v>602</v>
      </c>
      <c r="J124" s="74">
        <v>1</v>
      </c>
      <c r="K124" s="74">
        <v>30</v>
      </c>
      <c r="L124" s="74">
        <v>3140</v>
      </c>
      <c r="M124" s="74">
        <v>17427</v>
      </c>
      <c r="N124" s="74">
        <v>614</v>
      </c>
      <c r="O124" s="74">
        <v>2</v>
      </c>
      <c r="P124" s="74">
        <v>2495</v>
      </c>
      <c r="Q124" s="74">
        <v>11183</v>
      </c>
      <c r="R124" s="74">
        <v>592</v>
      </c>
      <c r="S124" s="74">
        <v>1</v>
      </c>
      <c r="T124" s="74">
        <v>32</v>
      </c>
      <c r="U124" s="74">
        <v>3183</v>
      </c>
      <c r="V124" s="74">
        <v>16915</v>
      </c>
      <c r="W124" s="74">
        <v>621</v>
      </c>
      <c r="X124" s="74">
        <v>4</v>
      </c>
      <c r="Y124" s="74">
        <v>2491</v>
      </c>
      <c r="Z124" s="74">
        <v>11360</v>
      </c>
      <c r="AA124" s="74">
        <v>619</v>
      </c>
      <c r="AB124" s="74">
        <v>1</v>
      </c>
      <c r="AC124" s="74">
        <v>29</v>
      </c>
      <c r="AD124" s="74">
        <v>3120</v>
      </c>
      <c r="AE124" s="74">
        <v>17416</v>
      </c>
      <c r="AF124" s="74">
        <v>660</v>
      </c>
      <c r="AG124" s="74">
        <v>14</v>
      </c>
      <c r="AH124" s="74">
        <v>2496</v>
      </c>
      <c r="AI124" s="74">
        <v>11885</v>
      </c>
      <c r="AJ124" s="74">
        <v>678</v>
      </c>
      <c r="AK124" s="74">
        <v>1</v>
      </c>
      <c r="AL124" s="74">
        <v>30</v>
      </c>
      <c r="AM124" s="74">
        <v>3356</v>
      </c>
      <c r="AN124" s="74">
        <v>18642</v>
      </c>
      <c r="AO124" s="74">
        <v>697</v>
      </c>
      <c r="AP124" s="74">
        <v>16</v>
      </c>
      <c r="AQ124" s="74">
        <v>2585</v>
      </c>
      <c r="AR124" s="74">
        <v>12800</v>
      </c>
      <c r="AS124" s="74">
        <v>700</v>
      </c>
      <c r="AT124" s="74">
        <v>1</v>
      </c>
      <c r="AU124" s="74">
        <v>0</v>
      </c>
      <c r="AV124" s="74">
        <v>0</v>
      </c>
      <c r="AW124" s="74">
        <v>0</v>
      </c>
      <c r="AX124" s="74">
        <v>0</v>
      </c>
      <c r="AY124" s="74">
        <v>0</v>
      </c>
      <c r="AZ124" s="74">
        <v>0</v>
      </c>
      <c r="BA124" s="74">
        <v>0</v>
      </c>
      <c r="BB124" s="74">
        <v>0</v>
      </c>
      <c r="BC124" s="74">
        <v>0</v>
      </c>
      <c r="BD124" s="74">
        <v>0</v>
      </c>
      <c r="BE124" s="74">
        <v>0</v>
      </c>
      <c r="BF124" s="74">
        <v>0</v>
      </c>
      <c r="BG124" s="74">
        <v>0</v>
      </c>
      <c r="BH124" s="74">
        <v>0</v>
      </c>
      <c r="BI124" s="74">
        <v>0</v>
      </c>
      <c r="BJ124" s="74">
        <v>0</v>
      </c>
      <c r="BK124" s="74">
        <v>0</v>
      </c>
      <c r="BL124" s="74">
        <v>0</v>
      </c>
      <c r="BM124" s="74">
        <v>0</v>
      </c>
      <c r="BN124" s="74">
        <v>0</v>
      </c>
      <c r="BO124" s="74">
        <v>0</v>
      </c>
      <c r="BP124" s="74">
        <v>0</v>
      </c>
      <c r="BQ124" s="74">
        <v>0</v>
      </c>
      <c r="BR124" s="74">
        <v>0</v>
      </c>
      <c r="BS124" s="74">
        <v>0</v>
      </c>
      <c r="BT124" s="74">
        <v>0</v>
      </c>
      <c r="BU124" s="74">
        <v>0</v>
      </c>
      <c r="BV124" s="74">
        <v>0</v>
      </c>
      <c r="BW124" s="74">
        <v>0</v>
      </c>
      <c r="BX124" s="74">
        <v>0</v>
      </c>
      <c r="BY124" s="74">
        <v>0</v>
      </c>
      <c r="BZ124" s="74">
        <v>0</v>
      </c>
      <c r="CA124" s="74">
        <v>0</v>
      </c>
      <c r="CB124" s="74">
        <v>0</v>
      </c>
      <c r="CC124" s="74">
        <v>0</v>
      </c>
      <c r="CD124" s="74">
        <v>0</v>
      </c>
      <c r="CE124" s="74">
        <v>0</v>
      </c>
      <c r="CF124" s="74">
        <v>0</v>
      </c>
      <c r="CG124" s="74">
        <v>0</v>
      </c>
      <c r="CH124" s="74">
        <v>0</v>
      </c>
      <c r="CI124" s="74">
        <v>0</v>
      </c>
      <c r="CJ124" s="74">
        <v>0</v>
      </c>
      <c r="CK124" s="74">
        <v>0</v>
      </c>
      <c r="CL124" s="74">
        <v>0</v>
      </c>
      <c r="CM124" s="74">
        <v>0</v>
      </c>
      <c r="CN124" s="74">
        <v>0</v>
      </c>
      <c r="CO124" s="74">
        <v>0</v>
      </c>
      <c r="CP124" s="74">
        <v>0</v>
      </c>
      <c r="CQ124" s="74">
        <v>0</v>
      </c>
      <c r="CR124" s="74">
        <v>0</v>
      </c>
      <c r="CS124" s="74">
        <v>0</v>
      </c>
      <c r="CT124" s="74">
        <v>0</v>
      </c>
      <c r="CU124" s="74">
        <v>0</v>
      </c>
      <c r="CV124" s="74">
        <v>0</v>
      </c>
      <c r="CW124" s="74">
        <v>0</v>
      </c>
      <c r="CX124" s="74">
        <v>0</v>
      </c>
      <c r="CY124" s="74">
        <v>0</v>
      </c>
      <c r="CZ124" s="74">
        <v>0</v>
      </c>
      <c r="DA124" s="74">
        <v>0</v>
      </c>
      <c r="DB124" s="74">
        <v>0</v>
      </c>
      <c r="DC124" s="74">
        <v>0</v>
      </c>
      <c r="DD124" s="74">
        <v>0</v>
      </c>
      <c r="DE124" s="74">
        <v>0</v>
      </c>
      <c r="DH124" s="72"/>
      <c r="DI124" s="72"/>
      <c r="DJ124" s="72"/>
      <c r="DK124" s="72"/>
      <c r="DL124" s="72"/>
      <c r="DM124" s="72"/>
      <c r="DN124" s="72"/>
      <c r="DO124" s="72"/>
      <c r="DP124" s="72"/>
      <c r="DQ124" s="72"/>
      <c r="DR124" s="72"/>
      <c r="DS124" s="72"/>
      <c r="DT124" s="72"/>
      <c r="DU124" s="72"/>
      <c r="DV124" s="72"/>
      <c r="DW124" s="72"/>
      <c r="DX124" s="72"/>
      <c r="DY124" s="72"/>
      <c r="DZ124" s="72"/>
      <c r="EA124" s="72"/>
      <c r="EB124" s="72"/>
      <c r="EC124" s="72"/>
      <c r="ED124" s="72"/>
      <c r="EE124" s="72"/>
      <c r="EF124" s="72"/>
      <c r="EG124" s="72"/>
      <c r="EH124" s="72"/>
      <c r="EI124" s="72"/>
      <c r="EJ124" s="72"/>
      <c r="EK124" s="72"/>
      <c r="EL124" s="72"/>
      <c r="EM124" s="72"/>
      <c r="EN124" s="72"/>
      <c r="EO124" s="72"/>
      <c r="EP124" s="72"/>
      <c r="EQ124" s="72"/>
      <c r="ER124" s="72"/>
      <c r="ES124" s="72"/>
      <c r="ET124" s="72"/>
      <c r="EU124" s="72"/>
      <c r="EV124" s="72"/>
      <c r="EW124" s="72"/>
      <c r="EX124" s="72"/>
      <c r="EY124" s="72"/>
      <c r="EZ124" s="72"/>
      <c r="FA124" s="72"/>
      <c r="FB124" s="72"/>
      <c r="FC124" s="72"/>
      <c r="FD124" s="72"/>
      <c r="FE124" s="72"/>
      <c r="FF124" s="72"/>
      <c r="FG124" s="72"/>
      <c r="FH124" s="72"/>
      <c r="FI124" s="72"/>
      <c r="FJ124" s="72"/>
      <c r="FK124" s="72"/>
      <c r="FL124" s="72"/>
      <c r="FM124" s="72"/>
      <c r="FN124" s="72"/>
      <c r="FO124" s="72"/>
      <c r="FP124" s="72"/>
      <c r="FQ124" s="72"/>
      <c r="FR124" s="72"/>
      <c r="FS124" s="72"/>
      <c r="FT124" s="72"/>
      <c r="FU124" s="72"/>
    </row>
    <row r="125" spans="1:177" x14ac:dyDescent="0.25">
      <c r="A125" s="73" t="s">
        <v>112</v>
      </c>
      <c r="B125" s="74">
        <v>95</v>
      </c>
      <c r="C125" s="74">
        <v>11231</v>
      </c>
      <c r="D125" s="74">
        <v>56285</v>
      </c>
      <c r="E125" s="74">
        <v>2271</v>
      </c>
      <c r="F125" s="74">
        <v>45</v>
      </c>
      <c r="G125" s="74">
        <v>8603</v>
      </c>
      <c r="H125" s="74">
        <v>37248</v>
      </c>
      <c r="I125" s="74">
        <v>2036</v>
      </c>
      <c r="J125" s="74">
        <v>18</v>
      </c>
      <c r="K125" s="74">
        <v>101</v>
      </c>
      <c r="L125" s="74">
        <v>10481</v>
      </c>
      <c r="M125" s="74">
        <v>53944</v>
      </c>
      <c r="N125" s="74">
        <v>2157</v>
      </c>
      <c r="O125" s="74">
        <v>54</v>
      </c>
      <c r="P125" s="74">
        <v>8245</v>
      </c>
      <c r="Q125" s="74">
        <v>37254</v>
      </c>
      <c r="R125" s="74">
        <v>2022</v>
      </c>
      <c r="S125" s="74">
        <v>18</v>
      </c>
      <c r="T125" s="74">
        <v>111</v>
      </c>
      <c r="U125" s="74">
        <v>10468</v>
      </c>
      <c r="V125" s="74">
        <v>54198</v>
      </c>
      <c r="W125" s="74">
        <v>2247</v>
      </c>
      <c r="X125" s="74">
        <v>62</v>
      </c>
      <c r="Y125" s="74">
        <v>8356</v>
      </c>
      <c r="Z125" s="74">
        <v>37502</v>
      </c>
      <c r="AA125" s="74">
        <v>2106</v>
      </c>
      <c r="AB125" s="74">
        <v>18</v>
      </c>
      <c r="AC125" s="74">
        <v>102</v>
      </c>
      <c r="AD125" s="74">
        <v>10140</v>
      </c>
      <c r="AE125" s="74">
        <v>54042</v>
      </c>
      <c r="AF125" s="74">
        <v>2261</v>
      </c>
      <c r="AG125" s="74">
        <v>63</v>
      </c>
      <c r="AH125" s="74">
        <v>8407</v>
      </c>
      <c r="AI125" s="74">
        <v>37940</v>
      </c>
      <c r="AJ125" s="74">
        <v>2175</v>
      </c>
      <c r="AK125" s="74">
        <v>17</v>
      </c>
      <c r="AL125" s="74">
        <v>105</v>
      </c>
      <c r="AM125" s="74">
        <v>10210</v>
      </c>
      <c r="AN125" s="74">
        <v>55983</v>
      </c>
      <c r="AO125" s="74">
        <v>2368</v>
      </c>
      <c r="AP125" s="74">
        <v>72</v>
      </c>
      <c r="AQ125" s="74">
        <v>8609</v>
      </c>
      <c r="AR125" s="74">
        <v>39968</v>
      </c>
      <c r="AS125" s="74">
        <v>2268</v>
      </c>
      <c r="AT125" s="74">
        <v>17</v>
      </c>
      <c r="AU125" s="74">
        <v>0</v>
      </c>
      <c r="AV125" s="74">
        <v>0</v>
      </c>
      <c r="AW125" s="74">
        <v>0</v>
      </c>
      <c r="AX125" s="74">
        <v>0</v>
      </c>
      <c r="AY125" s="74">
        <v>0</v>
      </c>
      <c r="AZ125" s="74">
        <v>0</v>
      </c>
      <c r="BA125" s="74">
        <v>0</v>
      </c>
      <c r="BB125" s="74">
        <v>0</v>
      </c>
      <c r="BC125" s="74">
        <v>0</v>
      </c>
      <c r="BD125" s="74">
        <v>0</v>
      </c>
      <c r="BE125" s="74">
        <v>0</v>
      </c>
      <c r="BF125" s="74">
        <v>0</v>
      </c>
      <c r="BG125" s="74">
        <v>0</v>
      </c>
      <c r="BH125" s="74">
        <v>0</v>
      </c>
      <c r="BI125" s="74">
        <v>0</v>
      </c>
      <c r="BJ125" s="74">
        <v>0</v>
      </c>
      <c r="BK125" s="74">
        <v>0</v>
      </c>
      <c r="BL125" s="74">
        <v>0</v>
      </c>
      <c r="BM125" s="74">
        <v>0</v>
      </c>
      <c r="BN125" s="74">
        <v>0</v>
      </c>
      <c r="BO125" s="74">
        <v>0</v>
      </c>
      <c r="BP125" s="74">
        <v>0</v>
      </c>
      <c r="BQ125" s="74">
        <v>0</v>
      </c>
      <c r="BR125" s="74">
        <v>0</v>
      </c>
      <c r="BS125" s="74">
        <v>0</v>
      </c>
      <c r="BT125" s="74">
        <v>0</v>
      </c>
      <c r="BU125" s="74">
        <v>0</v>
      </c>
      <c r="BV125" s="74">
        <v>0</v>
      </c>
      <c r="BW125" s="74">
        <v>0</v>
      </c>
      <c r="BX125" s="74">
        <v>0</v>
      </c>
      <c r="BY125" s="74">
        <v>0</v>
      </c>
      <c r="BZ125" s="74">
        <v>0</v>
      </c>
      <c r="CA125" s="74">
        <v>0</v>
      </c>
      <c r="CB125" s="74">
        <v>0</v>
      </c>
      <c r="CC125" s="74">
        <v>0</v>
      </c>
      <c r="CD125" s="74">
        <v>0</v>
      </c>
      <c r="CE125" s="74">
        <v>0</v>
      </c>
      <c r="CF125" s="74">
        <v>0</v>
      </c>
      <c r="CG125" s="74">
        <v>0</v>
      </c>
      <c r="CH125" s="74">
        <v>0</v>
      </c>
      <c r="CI125" s="74">
        <v>0</v>
      </c>
      <c r="CJ125" s="74">
        <v>0</v>
      </c>
      <c r="CK125" s="74">
        <v>0</v>
      </c>
      <c r="CL125" s="74">
        <v>0</v>
      </c>
      <c r="CM125" s="74">
        <v>0</v>
      </c>
      <c r="CN125" s="74">
        <v>0</v>
      </c>
      <c r="CO125" s="74">
        <v>0</v>
      </c>
      <c r="CP125" s="74">
        <v>0</v>
      </c>
      <c r="CQ125" s="74">
        <v>0</v>
      </c>
      <c r="CR125" s="74">
        <v>0</v>
      </c>
      <c r="CS125" s="74">
        <v>0</v>
      </c>
      <c r="CT125" s="74">
        <v>0</v>
      </c>
      <c r="CU125" s="74">
        <v>0</v>
      </c>
      <c r="CV125" s="74">
        <v>0</v>
      </c>
      <c r="CW125" s="74">
        <v>0</v>
      </c>
      <c r="CX125" s="74">
        <v>0</v>
      </c>
      <c r="CY125" s="74">
        <v>0</v>
      </c>
      <c r="CZ125" s="74">
        <v>0</v>
      </c>
      <c r="DA125" s="74">
        <v>0</v>
      </c>
      <c r="DB125" s="74">
        <v>0</v>
      </c>
      <c r="DC125" s="74">
        <v>0</v>
      </c>
      <c r="DD125" s="74">
        <v>0</v>
      </c>
      <c r="DE125" s="74">
        <v>0</v>
      </c>
      <c r="DH125" s="72"/>
      <c r="DI125" s="72"/>
      <c r="DJ125" s="72"/>
      <c r="DK125" s="72"/>
      <c r="DL125" s="72"/>
      <c r="DM125" s="72"/>
      <c r="DN125" s="72"/>
      <c r="DO125" s="72"/>
      <c r="DP125" s="72"/>
      <c r="DQ125" s="72"/>
      <c r="DR125" s="72"/>
      <c r="DS125" s="72"/>
      <c r="DT125" s="72"/>
      <c r="DU125" s="72"/>
      <c r="DV125" s="72"/>
      <c r="DW125" s="72"/>
      <c r="DX125" s="72"/>
      <c r="DY125" s="72"/>
      <c r="DZ125" s="72"/>
      <c r="EA125" s="72"/>
      <c r="EB125" s="72"/>
      <c r="EC125" s="72"/>
      <c r="ED125" s="72"/>
      <c r="EE125" s="72"/>
      <c r="EF125" s="72"/>
      <c r="EG125" s="72"/>
      <c r="EH125" s="72"/>
      <c r="EI125" s="72"/>
      <c r="EJ125" s="72"/>
      <c r="EK125" s="72"/>
      <c r="EL125" s="72"/>
      <c r="EM125" s="72"/>
      <c r="EN125" s="72"/>
      <c r="EO125" s="72"/>
      <c r="EP125" s="72"/>
      <c r="EQ125" s="72"/>
      <c r="ER125" s="72"/>
      <c r="ES125" s="72"/>
      <c r="ET125" s="72"/>
      <c r="EU125" s="72"/>
      <c r="EV125" s="72"/>
      <c r="EW125" s="72"/>
      <c r="EX125" s="72"/>
      <c r="EY125" s="72"/>
      <c r="EZ125" s="72"/>
      <c r="FA125" s="72"/>
      <c r="FB125" s="72"/>
      <c r="FC125" s="72"/>
      <c r="FD125" s="72"/>
      <c r="FE125" s="72"/>
      <c r="FF125" s="72"/>
      <c r="FG125" s="72"/>
      <c r="FH125" s="72"/>
      <c r="FI125" s="72"/>
      <c r="FJ125" s="72"/>
      <c r="FK125" s="72"/>
      <c r="FL125" s="72"/>
      <c r="FM125" s="72"/>
      <c r="FN125" s="72"/>
      <c r="FO125" s="72"/>
      <c r="FP125" s="72"/>
      <c r="FQ125" s="72"/>
      <c r="FR125" s="72"/>
      <c r="FS125" s="72"/>
      <c r="FT125" s="72"/>
      <c r="FU125" s="72"/>
    </row>
    <row r="126" spans="1:177" x14ac:dyDescent="0.25">
      <c r="A126" s="73" t="s">
        <v>113</v>
      </c>
      <c r="B126" s="74">
        <v>229</v>
      </c>
      <c r="C126" s="74">
        <v>30922</v>
      </c>
      <c r="D126" s="74">
        <v>208451</v>
      </c>
      <c r="E126" s="74">
        <v>17899</v>
      </c>
      <c r="F126" s="74">
        <v>147</v>
      </c>
      <c r="G126" s="74">
        <v>25581</v>
      </c>
      <c r="H126" s="74">
        <v>192644</v>
      </c>
      <c r="I126" s="74">
        <v>17704</v>
      </c>
      <c r="J126" s="74">
        <v>25</v>
      </c>
      <c r="K126" s="74">
        <v>223</v>
      </c>
      <c r="L126" s="74">
        <v>27344</v>
      </c>
      <c r="M126" s="74">
        <v>192797</v>
      </c>
      <c r="N126" s="74">
        <v>16578</v>
      </c>
      <c r="O126" s="74">
        <v>154</v>
      </c>
      <c r="P126" s="74">
        <v>22716</v>
      </c>
      <c r="Q126" s="74">
        <v>177787</v>
      </c>
      <c r="R126" s="74">
        <v>16125</v>
      </c>
      <c r="S126" s="74">
        <v>13</v>
      </c>
      <c r="T126" s="74">
        <v>237</v>
      </c>
      <c r="U126" s="74">
        <v>27344</v>
      </c>
      <c r="V126" s="74">
        <v>196183</v>
      </c>
      <c r="W126" s="74">
        <v>16814</v>
      </c>
      <c r="X126" s="74">
        <v>155</v>
      </c>
      <c r="Y126" s="74">
        <v>22919</v>
      </c>
      <c r="Z126" s="74">
        <v>180919</v>
      </c>
      <c r="AA126" s="74">
        <v>16306</v>
      </c>
      <c r="AB126" s="74">
        <v>13</v>
      </c>
      <c r="AC126" s="74">
        <v>252</v>
      </c>
      <c r="AD126" s="74">
        <v>26170</v>
      </c>
      <c r="AE126" s="74">
        <v>195208</v>
      </c>
      <c r="AF126" s="74">
        <v>16604</v>
      </c>
      <c r="AG126" s="74">
        <v>208</v>
      </c>
      <c r="AH126" s="74">
        <v>21939</v>
      </c>
      <c r="AI126" s="74">
        <v>179768</v>
      </c>
      <c r="AJ126" s="74">
        <v>16140</v>
      </c>
      <c r="AK126" s="74">
        <v>12</v>
      </c>
      <c r="AL126" s="74">
        <v>334</v>
      </c>
      <c r="AM126" s="74">
        <v>27222</v>
      </c>
      <c r="AN126" s="74">
        <v>204590</v>
      </c>
      <c r="AO126" s="74">
        <v>17341</v>
      </c>
      <c r="AP126" s="74">
        <v>268</v>
      </c>
      <c r="AQ126" s="74">
        <v>22942</v>
      </c>
      <c r="AR126" s="74">
        <v>191352</v>
      </c>
      <c r="AS126" s="74">
        <v>16760</v>
      </c>
      <c r="AT126" s="74">
        <v>12</v>
      </c>
      <c r="AU126" s="74">
        <v>0</v>
      </c>
      <c r="AV126" s="74">
        <v>0</v>
      </c>
      <c r="AW126" s="74">
        <v>0</v>
      </c>
      <c r="AX126" s="74">
        <v>0</v>
      </c>
      <c r="AY126" s="74">
        <v>0</v>
      </c>
      <c r="AZ126" s="74">
        <v>0</v>
      </c>
      <c r="BA126" s="74">
        <v>0</v>
      </c>
      <c r="BB126" s="74">
        <v>0</v>
      </c>
      <c r="BC126" s="74">
        <v>0</v>
      </c>
      <c r="BD126" s="74">
        <v>0</v>
      </c>
      <c r="BE126" s="74">
        <v>0</v>
      </c>
      <c r="BF126" s="74">
        <v>0</v>
      </c>
      <c r="BG126" s="74">
        <v>0</v>
      </c>
      <c r="BH126" s="74">
        <v>0</v>
      </c>
      <c r="BI126" s="74">
        <v>0</v>
      </c>
      <c r="BJ126" s="74">
        <v>0</v>
      </c>
      <c r="BK126" s="74">
        <v>0</v>
      </c>
      <c r="BL126" s="74">
        <v>0</v>
      </c>
      <c r="BM126" s="74">
        <v>0</v>
      </c>
      <c r="BN126" s="74">
        <v>0</v>
      </c>
      <c r="BO126" s="74">
        <v>0</v>
      </c>
      <c r="BP126" s="74">
        <v>0</v>
      </c>
      <c r="BQ126" s="74">
        <v>0</v>
      </c>
      <c r="BR126" s="74">
        <v>0</v>
      </c>
      <c r="BS126" s="74">
        <v>0</v>
      </c>
      <c r="BT126" s="74">
        <v>0</v>
      </c>
      <c r="BU126" s="74">
        <v>0</v>
      </c>
      <c r="BV126" s="74">
        <v>0</v>
      </c>
      <c r="BW126" s="74">
        <v>0</v>
      </c>
      <c r="BX126" s="74">
        <v>0</v>
      </c>
      <c r="BY126" s="74">
        <v>0</v>
      </c>
      <c r="BZ126" s="74">
        <v>0</v>
      </c>
      <c r="CA126" s="74">
        <v>0</v>
      </c>
      <c r="CB126" s="74">
        <v>0</v>
      </c>
      <c r="CC126" s="74">
        <v>0</v>
      </c>
      <c r="CD126" s="74">
        <v>0</v>
      </c>
      <c r="CE126" s="74">
        <v>0</v>
      </c>
      <c r="CF126" s="74">
        <v>0</v>
      </c>
      <c r="CG126" s="74">
        <v>0</v>
      </c>
      <c r="CH126" s="74">
        <v>0</v>
      </c>
      <c r="CI126" s="74">
        <v>0</v>
      </c>
      <c r="CJ126" s="74">
        <v>0</v>
      </c>
      <c r="CK126" s="74">
        <v>0</v>
      </c>
      <c r="CL126" s="74">
        <v>0</v>
      </c>
      <c r="CM126" s="74">
        <v>0</v>
      </c>
      <c r="CN126" s="74">
        <v>0</v>
      </c>
      <c r="CO126" s="74">
        <v>0</v>
      </c>
      <c r="CP126" s="74">
        <v>0</v>
      </c>
      <c r="CQ126" s="74">
        <v>0</v>
      </c>
      <c r="CR126" s="74">
        <v>0</v>
      </c>
      <c r="CS126" s="74">
        <v>0</v>
      </c>
      <c r="CT126" s="74">
        <v>0</v>
      </c>
      <c r="CU126" s="74">
        <v>0</v>
      </c>
      <c r="CV126" s="74">
        <v>0</v>
      </c>
      <c r="CW126" s="74">
        <v>0</v>
      </c>
      <c r="CX126" s="74">
        <v>0</v>
      </c>
      <c r="CY126" s="74">
        <v>0</v>
      </c>
      <c r="CZ126" s="74">
        <v>0</v>
      </c>
      <c r="DA126" s="74">
        <v>0</v>
      </c>
      <c r="DB126" s="74">
        <v>0</v>
      </c>
      <c r="DC126" s="74">
        <v>0</v>
      </c>
      <c r="DD126" s="74">
        <v>0</v>
      </c>
      <c r="DE126" s="74">
        <v>0</v>
      </c>
      <c r="DH126" s="72"/>
      <c r="DI126" s="72"/>
      <c r="DJ126" s="72"/>
      <c r="DK126" s="72"/>
      <c r="DL126" s="72"/>
      <c r="DM126" s="72"/>
      <c r="DN126" s="72"/>
      <c r="DO126" s="72"/>
      <c r="DP126" s="72"/>
      <c r="DQ126" s="72"/>
      <c r="DR126" s="72"/>
      <c r="DS126" s="72"/>
      <c r="DT126" s="72"/>
      <c r="DU126" s="72"/>
      <c r="DV126" s="72"/>
      <c r="DW126" s="72"/>
      <c r="DX126" s="72"/>
      <c r="DY126" s="72"/>
      <c r="DZ126" s="72"/>
      <c r="EA126" s="72"/>
      <c r="EB126" s="72"/>
      <c r="EC126" s="72"/>
      <c r="ED126" s="72"/>
      <c r="EE126" s="72"/>
      <c r="EF126" s="72"/>
      <c r="EG126" s="72"/>
      <c r="EH126" s="72"/>
      <c r="EI126" s="72"/>
      <c r="EJ126" s="72"/>
      <c r="EK126" s="72"/>
      <c r="EL126" s="72"/>
      <c r="EM126" s="72"/>
      <c r="EN126" s="72"/>
      <c r="EO126" s="72"/>
      <c r="EP126" s="72"/>
      <c r="EQ126" s="72"/>
      <c r="ER126" s="72"/>
      <c r="ES126" s="72"/>
      <c r="ET126" s="72"/>
      <c r="EU126" s="72"/>
      <c r="EV126" s="72"/>
      <c r="EW126" s="72"/>
      <c r="EX126" s="72"/>
      <c r="EY126" s="72"/>
      <c r="EZ126" s="72"/>
      <c r="FA126" s="72"/>
      <c r="FB126" s="72"/>
      <c r="FC126" s="72"/>
      <c r="FD126" s="72"/>
      <c r="FE126" s="72"/>
      <c r="FF126" s="72"/>
      <c r="FG126" s="72"/>
      <c r="FH126" s="72"/>
      <c r="FI126" s="72"/>
      <c r="FJ126" s="72"/>
      <c r="FK126" s="72"/>
      <c r="FL126" s="72"/>
      <c r="FM126" s="72"/>
      <c r="FN126" s="72"/>
      <c r="FO126" s="72"/>
      <c r="FP126" s="72"/>
      <c r="FQ126" s="72"/>
      <c r="FR126" s="72"/>
      <c r="FS126" s="72"/>
      <c r="FT126" s="72"/>
      <c r="FU126" s="72"/>
    </row>
    <row r="127" spans="1:177" x14ac:dyDescent="0.25">
      <c r="A127" s="73" t="s">
        <v>114</v>
      </c>
      <c r="B127" s="74">
        <v>30</v>
      </c>
      <c r="C127" s="74">
        <v>6326</v>
      </c>
      <c r="D127" s="74">
        <v>40682</v>
      </c>
      <c r="E127" s="74">
        <v>1829</v>
      </c>
      <c r="F127" s="74">
        <v>15</v>
      </c>
      <c r="G127" s="74">
        <v>5514</v>
      </c>
      <c r="H127" s="74">
        <v>29115</v>
      </c>
      <c r="I127" s="74">
        <v>1603</v>
      </c>
      <c r="J127" s="74">
        <v>0</v>
      </c>
      <c r="K127" s="74">
        <v>34</v>
      </c>
      <c r="L127" s="74">
        <v>6009</v>
      </c>
      <c r="M127" s="74">
        <v>39372</v>
      </c>
      <c r="N127" s="74">
        <v>1767</v>
      </c>
      <c r="O127" s="74">
        <v>18</v>
      </c>
      <c r="P127" s="74">
        <v>5336</v>
      </c>
      <c r="Q127" s="74">
        <v>29873</v>
      </c>
      <c r="R127" s="74">
        <v>1621</v>
      </c>
      <c r="S127" s="74">
        <v>0</v>
      </c>
      <c r="T127" s="74">
        <v>40</v>
      </c>
      <c r="U127" s="74">
        <v>6009</v>
      </c>
      <c r="V127" s="74">
        <v>40388</v>
      </c>
      <c r="W127" s="74">
        <v>1842</v>
      </c>
      <c r="X127" s="74">
        <v>22</v>
      </c>
      <c r="Y127" s="74">
        <v>5458</v>
      </c>
      <c r="Z127" s="74">
        <v>29905</v>
      </c>
      <c r="AA127" s="74">
        <v>1664</v>
      </c>
      <c r="AB127" s="74">
        <v>1</v>
      </c>
      <c r="AC127" s="74">
        <v>42</v>
      </c>
      <c r="AD127" s="74">
        <v>5865</v>
      </c>
      <c r="AE127" s="74">
        <v>40671</v>
      </c>
      <c r="AF127" s="74">
        <v>1851</v>
      </c>
      <c r="AG127" s="74">
        <v>22</v>
      </c>
      <c r="AH127" s="74">
        <v>5514</v>
      </c>
      <c r="AI127" s="74">
        <v>30512</v>
      </c>
      <c r="AJ127" s="74">
        <v>1740</v>
      </c>
      <c r="AK127" s="74">
        <v>1</v>
      </c>
      <c r="AL127" s="74">
        <v>44</v>
      </c>
      <c r="AM127" s="74">
        <v>6075</v>
      </c>
      <c r="AN127" s="74">
        <v>43342</v>
      </c>
      <c r="AO127" s="74">
        <v>1986</v>
      </c>
      <c r="AP127" s="74">
        <v>28</v>
      </c>
      <c r="AQ127" s="74">
        <v>5877</v>
      </c>
      <c r="AR127" s="74">
        <v>33031</v>
      </c>
      <c r="AS127" s="74">
        <v>1862</v>
      </c>
      <c r="AT127" s="74">
        <v>1</v>
      </c>
      <c r="AU127" s="74">
        <v>0</v>
      </c>
      <c r="AV127" s="74">
        <v>0</v>
      </c>
      <c r="AW127" s="74">
        <v>0</v>
      </c>
      <c r="AX127" s="74">
        <v>0</v>
      </c>
      <c r="AY127" s="74">
        <v>0</v>
      </c>
      <c r="AZ127" s="74">
        <v>0</v>
      </c>
      <c r="BA127" s="74">
        <v>0</v>
      </c>
      <c r="BB127" s="74">
        <v>0</v>
      </c>
      <c r="BC127" s="74">
        <v>0</v>
      </c>
      <c r="BD127" s="74">
        <v>0</v>
      </c>
      <c r="BE127" s="74">
        <v>0</v>
      </c>
      <c r="BF127" s="74">
        <v>0</v>
      </c>
      <c r="BG127" s="74">
        <v>0</v>
      </c>
      <c r="BH127" s="74">
        <v>0</v>
      </c>
      <c r="BI127" s="74">
        <v>0</v>
      </c>
      <c r="BJ127" s="74">
        <v>0</v>
      </c>
      <c r="BK127" s="74">
        <v>0</v>
      </c>
      <c r="BL127" s="74">
        <v>0</v>
      </c>
      <c r="BM127" s="74">
        <v>0</v>
      </c>
      <c r="BN127" s="74">
        <v>0</v>
      </c>
      <c r="BO127" s="74">
        <v>0</v>
      </c>
      <c r="BP127" s="74">
        <v>0</v>
      </c>
      <c r="BQ127" s="74">
        <v>0</v>
      </c>
      <c r="BR127" s="74">
        <v>0</v>
      </c>
      <c r="BS127" s="74">
        <v>0</v>
      </c>
      <c r="BT127" s="74">
        <v>0</v>
      </c>
      <c r="BU127" s="74">
        <v>0</v>
      </c>
      <c r="BV127" s="74">
        <v>0</v>
      </c>
      <c r="BW127" s="74">
        <v>0</v>
      </c>
      <c r="BX127" s="74">
        <v>0</v>
      </c>
      <c r="BY127" s="74">
        <v>0</v>
      </c>
      <c r="BZ127" s="74">
        <v>0</v>
      </c>
      <c r="CA127" s="74">
        <v>0</v>
      </c>
      <c r="CB127" s="74">
        <v>0</v>
      </c>
      <c r="CC127" s="74">
        <v>0</v>
      </c>
      <c r="CD127" s="74">
        <v>0</v>
      </c>
      <c r="CE127" s="74">
        <v>0</v>
      </c>
      <c r="CF127" s="74">
        <v>0</v>
      </c>
      <c r="CG127" s="74">
        <v>0</v>
      </c>
      <c r="CH127" s="74">
        <v>0</v>
      </c>
      <c r="CI127" s="74">
        <v>0</v>
      </c>
      <c r="CJ127" s="74">
        <v>0</v>
      </c>
      <c r="CK127" s="74">
        <v>0</v>
      </c>
      <c r="CL127" s="74">
        <v>0</v>
      </c>
      <c r="CM127" s="74">
        <v>0</v>
      </c>
      <c r="CN127" s="74">
        <v>0</v>
      </c>
      <c r="CO127" s="74">
        <v>0</v>
      </c>
      <c r="CP127" s="74">
        <v>0</v>
      </c>
      <c r="CQ127" s="74">
        <v>0</v>
      </c>
      <c r="CR127" s="74">
        <v>0</v>
      </c>
      <c r="CS127" s="74">
        <v>0</v>
      </c>
      <c r="CT127" s="74">
        <v>0</v>
      </c>
      <c r="CU127" s="74">
        <v>0</v>
      </c>
      <c r="CV127" s="74">
        <v>0</v>
      </c>
      <c r="CW127" s="74">
        <v>0</v>
      </c>
      <c r="CX127" s="74">
        <v>0</v>
      </c>
      <c r="CY127" s="74">
        <v>0</v>
      </c>
      <c r="CZ127" s="74">
        <v>0</v>
      </c>
      <c r="DA127" s="74">
        <v>0</v>
      </c>
      <c r="DB127" s="74">
        <v>0</v>
      </c>
      <c r="DC127" s="74">
        <v>0</v>
      </c>
      <c r="DD127" s="74">
        <v>0</v>
      </c>
      <c r="DE127" s="74">
        <v>0</v>
      </c>
      <c r="DH127" s="72"/>
      <c r="DI127" s="72"/>
      <c r="DJ127" s="72"/>
      <c r="DK127" s="72"/>
      <c r="DL127" s="72"/>
      <c r="DM127" s="72"/>
      <c r="DN127" s="72"/>
      <c r="DO127" s="72"/>
      <c r="DP127" s="72"/>
      <c r="DQ127" s="72"/>
      <c r="DR127" s="72"/>
      <c r="DS127" s="72"/>
      <c r="DT127" s="72"/>
      <c r="DU127" s="72"/>
      <c r="DV127" s="72"/>
      <c r="DW127" s="72"/>
      <c r="DX127" s="72"/>
      <c r="DY127" s="72"/>
      <c r="DZ127" s="72"/>
      <c r="EA127" s="72"/>
      <c r="EB127" s="72"/>
      <c r="EC127" s="72"/>
      <c r="ED127" s="72"/>
      <c r="EE127" s="72"/>
      <c r="EF127" s="72"/>
      <c r="EG127" s="72"/>
      <c r="EH127" s="72"/>
      <c r="EI127" s="72"/>
      <c r="EJ127" s="72"/>
      <c r="EK127" s="72"/>
      <c r="EL127" s="72"/>
      <c r="EM127" s="72"/>
      <c r="EN127" s="72"/>
      <c r="EO127" s="72"/>
      <c r="EP127" s="72"/>
      <c r="EQ127" s="72"/>
      <c r="ER127" s="72"/>
      <c r="ES127" s="72"/>
      <c r="ET127" s="72"/>
      <c r="EU127" s="72"/>
      <c r="EV127" s="72"/>
      <c r="EW127" s="72"/>
      <c r="EX127" s="72"/>
      <c r="EY127" s="72"/>
      <c r="EZ127" s="72"/>
      <c r="FA127" s="72"/>
      <c r="FB127" s="72"/>
      <c r="FC127" s="72"/>
      <c r="FD127" s="72"/>
      <c r="FE127" s="72"/>
      <c r="FF127" s="72"/>
      <c r="FG127" s="72"/>
      <c r="FH127" s="72"/>
      <c r="FI127" s="72"/>
      <c r="FJ127" s="72"/>
      <c r="FK127" s="72"/>
      <c r="FL127" s="72"/>
      <c r="FM127" s="72"/>
      <c r="FN127" s="72"/>
      <c r="FO127" s="72"/>
      <c r="FP127" s="72"/>
      <c r="FQ127" s="72"/>
      <c r="FR127" s="72"/>
      <c r="FS127" s="72"/>
      <c r="FT127" s="72"/>
      <c r="FU127" s="72"/>
    </row>
    <row r="128" spans="1:177" x14ac:dyDescent="0.25">
      <c r="A128" s="73" t="s">
        <v>115</v>
      </c>
      <c r="B128" s="74">
        <v>26</v>
      </c>
      <c r="C128" s="74">
        <v>8493</v>
      </c>
      <c r="D128" s="74">
        <v>73400</v>
      </c>
      <c r="E128" s="74">
        <v>4010</v>
      </c>
      <c r="F128" s="74">
        <v>28</v>
      </c>
      <c r="G128" s="74">
        <v>8159</v>
      </c>
      <c r="H128" s="74">
        <v>53812</v>
      </c>
      <c r="I128" s="74">
        <v>4034</v>
      </c>
      <c r="J128" s="74">
        <v>3</v>
      </c>
      <c r="K128" s="74">
        <v>23</v>
      </c>
      <c r="L128" s="74">
        <v>8288</v>
      </c>
      <c r="M128" s="74">
        <v>72962</v>
      </c>
      <c r="N128" s="74">
        <v>3971</v>
      </c>
      <c r="O128" s="74">
        <v>24</v>
      </c>
      <c r="P128" s="74">
        <v>8076</v>
      </c>
      <c r="Q128" s="74">
        <v>55194</v>
      </c>
      <c r="R128" s="74">
        <v>4056</v>
      </c>
      <c r="S128" s="74">
        <v>4</v>
      </c>
      <c r="T128" s="74">
        <v>26</v>
      </c>
      <c r="U128" s="74">
        <v>8570</v>
      </c>
      <c r="V128" s="74">
        <v>75406</v>
      </c>
      <c r="W128" s="74">
        <v>4097</v>
      </c>
      <c r="X128" s="74">
        <v>21</v>
      </c>
      <c r="Y128" s="74">
        <v>8425</v>
      </c>
      <c r="Z128" s="74">
        <v>56426</v>
      </c>
      <c r="AA128" s="74">
        <v>4193</v>
      </c>
      <c r="AB128" s="74">
        <v>4</v>
      </c>
      <c r="AC128" s="74">
        <v>27</v>
      </c>
      <c r="AD128" s="74">
        <v>8627</v>
      </c>
      <c r="AE128" s="74">
        <v>76484</v>
      </c>
      <c r="AF128" s="74">
        <v>4126</v>
      </c>
      <c r="AG128" s="74">
        <v>24</v>
      </c>
      <c r="AH128" s="74">
        <v>8557</v>
      </c>
      <c r="AI128" s="74">
        <v>57730</v>
      </c>
      <c r="AJ128" s="74">
        <v>4276</v>
      </c>
      <c r="AK128" s="74">
        <v>3</v>
      </c>
      <c r="AL128" s="74">
        <v>33</v>
      </c>
      <c r="AM128" s="74">
        <v>8810</v>
      </c>
      <c r="AN128" s="74">
        <v>79057</v>
      </c>
      <c r="AO128" s="74">
        <v>4216</v>
      </c>
      <c r="AP128" s="74">
        <v>23</v>
      </c>
      <c r="AQ128" s="74">
        <v>8780</v>
      </c>
      <c r="AR128" s="74">
        <v>59765</v>
      </c>
      <c r="AS128" s="74">
        <v>4413</v>
      </c>
      <c r="AT128" s="74">
        <v>4</v>
      </c>
      <c r="AU128" s="74">
        <v>0</v>
      </c>
      <c r="AV128" s="74">
        <v>0</v>
      </c>
      <c r="AW128" s="74">
        <v>0</v>
      </c>
      <c r="AX128" s="74">
        <v>0</v>
      </c>
      <c r="AY128" s="74">
        <v>0</v>
      </c>
      <c r="AZ128" s="74">
        <v>0</v>
      </c>
      <c r="BA128" s="74">
        <v>0</v>
      </c>
      <c r="BB128" s="74">
        <v>0</v>
      </c>
      <c r="BC128" s="74">
        <v>0</v>
      </c>
      <c r="BD128" s="74">
        <v>0</v>
      </c>
      <c r="BE128" s="74">
        <v>0</v>
      </c>
      <c r="BF128" s="74">
        <v>0</v>
      </c>
      <c r="BG128" s="74">
        <v>0</v>
      </c>
      <c r="BH128" s="74">
        <v>0</v>
      </c>
      <c r="BI128" s="74">
        <v>0</v>
      </c>
      <c r="BJ128" s="74">
        <v>0</v>
      </c>
      <c r="BK128" s="74">
        <v>0</v>
      </c>
      <c r="BL128" s="74">
        <v>0</v>
      </c>
      <c r="BM128" s="74">
        <v>0</v>
      </c>
      <c r="BN128" s="74">
        <v>0</v>
      </c>
      <c r="BO128" s="74">
        <v>0</v>
      </c>
      <c r="BP128" s="74">
        <v>0</v>
      </c>
      <c r="BQ128" s="74">
        <v>0</v>
      </c>
      <c r="BR128" s="74">
        <v>0</v>
      </c>
      <c r="BS128" s="74">
        <v>0</v>
      </c>
      <c r="BT128" s="74">
        <v>0</v>
      </c>
      <c r="BU128" s="74">
        <v>0</v>
      </c>
      <c r="BV128" s="74">
        <v>0</v>
      </c>
      <c r="BW128" s="74">
        <v>0</v>
      </c>
      <c r="BX128" s="74">
        <v>0</v>
      </c>
      <c r="BY128" s="74">
        <v>0</v>
      </c>
      <c r="BZ128" s="74">
        <v>0</v>
      </c>
      <c r="CA128" s="74">
        <v>0</v>
      </c>
      <c r="CB128" s="74">
        <v>0</v>
      </c>
      <c r="CC128" s="74">
        <v>0</v>
      </c>
      <c r="CD128" s="74">
        <v>0</v>
      </c>
      <c r="CE128" s="74">
        <v>0</v>
      </c>
      <c r="CF128" s="74">
        <v>0</v>
      </c>
      <c r="CG128" s="74">
        <v>0</v>
      </c>
      <c r="CH128" s="74">
        <v>0</v>
      </c>
      <c r="CI128" s="74">
        <v>0</v>
      </c>
      <c r="CJ128" s="74">
        <v>0</v>
      </c>
      <c r="CK128" s="74">
        <v>0</v>
      </c>
      <c r="CL128" s="74">
        <v>0</v>
      </c>
      <c r="CM128" s="74">
        <v>0</v>
      </c>
      <c r="CN128" s="74">
        <v>0</v>
      </c>
      <c r="CO128" s="74">
        <v>0</v>
      </c>
      <c r="CP128" s="74">
        <v>0</v>
      </c>
      <c r="CQ128" s="74">
        <v>0</v>
      </c>
      <c r="CR128" s="74">
        <v>0</v>
      </c>
      <c r="CS128" s="74">
        <v>0</v>
      </c>
      <c r="CT128" s="74">
        <v>0</v>
      </c>
      <c r="CU128" s="74">
        <v>0</v>
      </c>
      <c r="CV128" s="74">
        <v>0</v>
      </c>
      <c r="CW128" s="74">
        <v>0</v>
      </c>
      <c r="CX128" s="74">
        <v>0</v>
      </c>
      <c r="CY128" s="74">
        <v>0</v>
      </c>
      <c r="CZ128" s="74">
        <v>0</v>
      </c>
      <c r="DA128" s="74">
        <v>0</v>
      </c>
      <c r="DB128" s="74">
        <v>0</v>
      </c>
      <c r="DC128" s="74">
        <v>0</v>
      </c>
      <c r="DD128" s="74">
        <v>0</v>
      </c>
      <c r="DE128" s="74">
        <v>0</v>
      </c>
      <c r="DH128" s="72"/>
      <c r="DI128" s="72"/>
      <c r="DJ128" s="72"/>
      <c r="DK128" s="72"/>
      <c r="DL128" s="72"/>
      <c r="DM128" s="72"/>
      <c r="DN128" s="72"/>
      <c r="DO128" s="72"/>
      <c r="DP128" s="72"/>
      <c r="DQ128" s="72"/>
      <c r="DR128" s="72"/>
      <c r="DS128" s="72"/>
      <c r="DT128" s="72"/>
      <c r="DU128" s="72"/>
      <c r="DV128" s="72"/>
      <c r="DW128" s="72"/>
      <c r="DX128" s="72"/>
      <c r="DY128" s="72"/>
      <c r="DZ128" s="72"/>
      <c r="EA128" s="72"/>
      <c r="EB128" s="72"/>
      <c r="EC128" s="72"/>
      <c r="ED128" s="72"/>
      <c r="EE128" s="72"/>
      <c r="EF128" s="72"/>
      <c r="EG128" s="72"/>
      <c r="EH128" s="72"/>
      <c r="EI128" s="72"/>
      <c r="EJ128" s="72"/>
      <c r="EK128" s="72"/>
      <c r="EL128" s="72"/>
      <c r="EM128" s="72"/>
      <c r="EN128" s="72"/>
      <c r="EO128" s="72"/>
      <c r="EP128" s="72"/>
      <c r="EQ128" s="72"/>
      <c r="ER128" s="72"/>
      <c r="ES128" s="72"/>
      <c r="ET128" s="72"/>
      <c r="EU128" s="72"/>
      <c r="EV128" s="72"/>
      <c r="EW128" s="72"/>
      <c r="EX128" s="72"/>
      <c r="EY128" s="72"/>
      <c r="EZ128" s="72"/>
      <c r="FA128" s="72"/>
      <c r="FB128" s="72"/>
      <c r="FC128" s="72"/>
      <c r="FD128" s="72"/>
      <c r="FE128" s="72"/>
      <c r="FF128" s="72"/>
      <c r="FG128" s="72"/>
      <c r="FH128" s="72"/>
      <c r="FI128" s="72"/>
      <c r="FJ128" s="72"/>
      <c r="FK128" s="72"/>
      <c r="FL128" s="72"/>
      <c r="FM128" s="72"/>
      <c r="FN128" s="72"/>
      <c r="FO128" s="72"/>
      <c r="FP128" s="72"/>
      <c r="FQ128" s="72"/>
      <c r="FR128" s="72"/>
      <c r="FS128" s="72"/>
      <c r="FT128" s="72"/>
      <c r="FU128" s="72"/>
    </row>
    <row r="129" spans="1:177" x14ac:dyDescent="0.25">
      <c r="A129" s="73" t="s">
        <v>116</v>
      </c>
      <c r="B129" s="74">
        <v>21</v>
      </c>
      <c r="C129" s="74">
        <v>4359</v>
      </c>
      <c r="D129" s="74">
        <v>35453</v>
      </c>
      <c r="E129" s="74">
        <v>1923</v>
      </c>
      <c r="F129" s="74">
        <v>24</v>
      </c>
      <c r="G129" s="74">
        <v>4569</v>
      </c>
      <c r="H129" s="74">
        <v>28373</v>
      </c>
      <c r="I129" s="74">
        <v>2083</v>
      </c>
      <c r="J129" s="74">
        <v>1</v>
      </c>
      <c r="K129" s="74">
        <v>21</v>
      </c>
      <c r="L129" s="74">
        <v>4039</v>
      </c>
      <c r="M129" s="74">
        <v>33350</v>
      </c>
      <c r="N129" s="74">
        <v>1837</v>
      </c>
      <c r="O129" s="74">
        <v>24</v>
      </c>
      <c r="P129" s="74">
        <v>4212</v>
      </c>
      <c r="Q129" s="74">
        <v>27689</v>
      </c>
      <c r="R129" s="74">
        <v>2026</v>
      </c>
      <c r="S129" s="74">
        <v>0</v>
      </c>
      <c r="T129" s="74">
        <v>28</v>
      </c>
      <c r="U129" s="74">
        <v>4044</v>
      </c>
      <c r="V129" s="74">
        <v>33538</v>
      </c>
      <c r="W129" s="74">
        <v>1865</v>
      </c>
      <c r="X129" s="74">
        <v>25</v>
      </c>
      <c r="Y129" s="74">
        <v>4268</v>
      </c>
      <c r="Z129" s="74">
        <v>27158</v>
      </c>
      <c r="AA129" s="74">
        <v>2005</v>
      </c>
      <c r="AB129" s="74">
        <v>0</v>
      </c>
      <c r="AC129" s="74">
        <v>24</v>
      </c>
      <c r="AD129" s="74">
        <v>3949</v>
      </c>
      <c r="AE129" s="74">
        <v>33595</v>
      </c>
      <c r="AF129" s="74">
        <v>1882</v>
      </c>
      <c r="AG129" s="74">
        <v>21</v>
      </c>
      <c r="AH129" s="74">
        <v>4129</v>
      </c>
      <c r="AI129" s="74">
        <v>27314</v>
      </c>
      <c r="AJ129" s="74">
        <v>2086</v>
      </c>
      <c r="AK129" s="74">
        <v>0</v>
      </c>
      <c r="AL129" s="74">
        <v>17</v>
      </c>
      <c r="AM129" s="74">
        <v>3938</v>
      </c>
      <c r="AN129" s="74">
        <v>34616</v>
      </c>
      <c r="AO129" s="74">
        <v>1979</v>
      </c>
      <c r="AP129" s="74">
        <v>17</v>
      </c>
      <c r="AQ129" s="74">
        <v>4188</v>
      </c>
      <c r="AR129" s="74">
        <v>28463</v>
      </c>
      <c r="AS129" s="74">
        <v>2175</v>
      </c>
      <c r="AT129" s="74">
        <v>0</v>
      </c>
      <c r="AU129" s="74">
        <v>0</v>
      </c>
      <c r="AV129" s="74">
        <v>0</v>
      </c>
      <c r="AW129" s="74">
        <v>0</v>
      </c>
      <c r="AX129" s="74">
        <v>0</v>
      </c>
      <c r="AY129" s="74">
        <v>0</v>
      </c>
      <c r="AZ129" s="74">
        <v>0</v>
      </c>
      <c r="BA129" s="74">
        <v>0</v>
      </c>
      <c r="BB129" s="74">
        <v>0</v>
      </c>
      <c r="BC129" s="74">
        <v>0</v>
      </c>
      <c r="BD129" s="74">
        <v>0</v>
      </c>
      <c r="BE129" s="74">
        <v>0</v>
      </c>
      <c r="BF129" s="74">
        <v>0</v>
      </c>
      <c r="BG129" s="74">
        <v>0</v>
      </c>
      <c r="BH129" s="74">
        <v>0</v>
      </c>
      <c r="BI129" s="74">
        <v>0</v>
      </c>
      <c r="BJ129" s="74">
        <v>0</v>
      </c>
      <c r="BK129" s="74">
        <v>0</v>
      </c>
      <c r="BL129" s="74">
        <v>0</v>
      </c>
      <c r="BM129" s="74">
        <v>0</v>
      </c>
      <c r="BN129" s="74">
        <v>0</v>
      </c>
      <c r="BO129" s="74">
        <v>0</v>
      </c>
      <c r="BP129" s="74">
        <v>0</v>
      </c>
      <c r="BQ129" s="74">
        <v>0</v>
      </c>
      <c r="BR129" s="74">
        <v>0</v>
      </c>
      <c r="BS129" s="74">
        <v>0</v>
      </c>
      <c r="BT129" s="74">
        <v>0</v>
      </c>
      <c r="BU129" s="74">
        <v>0</v>
      </c>
      <c r="BV129" s="74">
        <v>0</v>
      </c>
      <c r="BW129" s="74">
        <v>0</v>
      </c>
      <c r="BX129" s="74">
        <v>0</v>
      </c>
      <c r="BY129" s="74">
        <v>0</v>
      </c>
      <c r="BZ129" s="74">
        <v>0</v>
      </c>
      <c r="CA129" s="74">
        <v>0</v>
      </c>
      <c r="CB129" s="74">
        <v>0</v>
      </c>
      <c r="CC129" s="74">
        <v>0</v>
      </c>
      <c r="CD129" s="74">
        <v>0</v>
      </c>
      <c r="CE129" s="74">
        <v>0</v>
      </c>
      <c r="CF129" s="74">
        <v>0</v>
      </c>
      <c r="CG129" s="74">
        <v>0</v>
      </c>
      <c r="CH129" s="74">
        <v>0</v>
      </c>
      <c r="CI129" s="74">
        <v>0</v>
      </c>
      <c r="CJ129" s="74">
        <v>0</v>
      </c>
      <c r="CK129" s="74">
        <v>0</v>
      </c>
      <c r="CL129" s="74">
        <v>0</v>
      </c>
      <c r="CM129" s="74">
        <v>0</v>
      </c>
      <c r="CN129" s="74">
        <v>0</v>
      </c>
      <c r="CO129" s="74">
        <v>0</v>
      </c>
      <c r="CP129" s="74">
        <v>0</v>
      </c>
      <c r="CQ129" s="74">
        <v>0</v>
      </c>
      <c r="CR129" s="74">
        <v>0</v>
      </c>
      <c r="CS129" s="74">
        <v>0</v>
      </c>
      <c r="CT129" s="74">
        <v>0</v>
      </c>
      <c r="CU129" s="74">
        <v>0</v>
      </c>
      <c r="CV129" s="74">
        <v>0</v>
      </c>
      <c r="CW129" s="74">
        <v>0</v>
      </c>
      <c r="CX129" s="74">
        <v>0</v>
      </c>
      <c r="CY129" s="74">
        <v>0</v>
      </c>
      <c r="CZ129" s="74">
        <v>0</v>
      </c>
      <c r="DA129" s="74">
        <v>0</v>
      </c>
      <c r="DB129" s="74">
        <v>0</v>
      </c>
      <c r="DC129" s="74">
        <v>0</v>
      </c>
      <c r="DD129" s="74">
        <v>0</v>
      </c>
      <c r="DE129" s="74">
        <v>0</v>
      </c>
      <c r="DH129" s="72"/>
      <c r="DI129" s="72"/>
      <c r="DJ129" s="72"/>
      <c r="DK129" s="72"/>
      <c r="DL129" s="72"/>
      <c r="DM129" s="72"/>
      <c r="DN129" s="72"/>
      <c r="DO129" s="72"/>
      <c r="DP129" s="72"/>
      <c r="DQ129" s="72"/>
      <c r="DR129" s="72"/>
      <c r="DS129" s="72"/>
      <c r="DT129" s="72"/>
      <c r="DU129" s="72"/>
      <c r="DV129" s="72"/>
      <c r="DW129" s="72"/>
      <c r="DX129" s="72"/>
      <c r="DY129" s="72"/>
      <c r="DZ129" s="72"/>
      <c r="EA129" s="72"/>
      <c r="EB129" s="72"/>
      <c r="EC129" s="72"/>
      <c r="ED129" s="72"/>
      <c r="EE129" s="72"/>
      <c r="EF129" s="72"/>
      <c r="EG129" s="72"/>
      <c r="EH129" s="72"/>
      <c r="EI129" s="72"/>
      <c r="EJ129" s="72"/>
      <c r="EK129" s="72"/>
      <c r="EL129" s="72"/>
      <c r="EM129" s="72"/>
      <c r="EN129" s="72"/>
      <c r="EO129" s="72"/>
      <c r="EP129" s="72"/>
      <c r="EQ129" s="72"/>
      <c r="ER129" s="72"/>
      <c r="ES129" s="72"/>
      <c r="ET129" s="72"/>
      <c r="EU129" s="72"/>
      <c r="EV129" s="72"/>
      <c r="EW129" s="72"/>
      <c r="EX129" s="72"/>
      <c r="EY129" s="72"/>
      <c r="EZ129" s="72"/>
      <c r="FA129" s="72"/>
      <c r="FB129" s="72"/>
      <c r="FC129" s="72"/>
      <c r="FD129" s="72"/>
      <c r="FE129" s="72"/>
      <c r="FF129" s="72"/>
      <c r="FG129" s="72"/>
      <c r="FH129" s="72"/>
      <c r="FI129" s="72"/>
      <c r="FJ129" s="72"/>
      <c r="FK129" s="72"/>
      <c r="FL129" s="72"/>
      <c r="FM129" s="72"/>
      <c r="FN129" s="72"/>
      <c r="FO129" s="72"/>
      <c r="FP129" s="72"/>
      <c r="FQ129" s="72"/>
      <c r="FR129" s="72"/>
      <c r="FS129" s="72"/>
      <c r="FT129" s="72"/>
      <c r="FU129" s="72"/>
    </row>
    <row r="130" spans="1:177" x14ac:dyDescent="0.25">
      <c r="A130" s="73" t="s">
        <v>117</v>
      </c>
      <c r="B130" s="74">
        <v>42</v>
      </c>
      <c r="C130" s="74">
        <v>10604</v>
      </c>
      <c r="D130" s="74">
        <v>76088</v>
      </c>
      <c r="E130" s="74">
        <v>3422</v>
      </c>
      <c r="F130" s="74">
        <v>22</v>
      </c>
      <c r="G130" s="74">
        <v>11087</v>
      </c>
      <c r="H130" s="74">
        <v>59718</v>
      </c>
      <c r="I130" s="74">
        <v>3717</v>
      </c>
      <c r="J130" s="74">
        <v>14</v>
      </c>
      <c r="K130" s="74">
        <v>47</v>
      </c>
      <c r="L130" s="74">
        <v>10070</v>
      </c>
      <c r="M130" s="74">
        <v>72700</v>
      </c>
      <c r="N130" s="74">
        <v>3296</v>
      </c>
      <c r="O130" s="74">
        <v>27</v>
      </c>
      <c r="P130" s="74">
        <v>10556</v>
      </c>
      <c r="Q130" s="74">
        <v>58652</v>
      </c>
      <c r="R130" s="74">
        <v>3625</v>
      </c>
      <c r="S130" s="74">
        <v>2</v>
      </c>
      <c r="T130" s="74">
        <v>44</v>
      </c>
      <c r="U130" s="74">
        <v>10101</v>
      </c>
      <c r="V130" s="74">
        <v>73746</v>
      </c>
      <c r="W130" s="74">
        <v>3356</v>
      </c>
      <c r="X130" s="74">
        <v>21</v>
      </c>
      <c r="Y130" s="74">
        <v>10577</v>
      </c>
      <c r="Z130" s="74">
        <v>58910</v>
      </c>
      <c r="AA130" s="74">
        <v>3728</v>
      </c>
      <c r="AB130" s="74">
        <v>2</v>
      </c>
      <c r="AC130" s="74">
        <v>39</v>
      </c>
      <c r="AD130" s="74">
        <v>9903</v>
      </c>
      <c r="AE130" s="74">
        <v>75631</v>
      </c>
      <c r="AF130" s="74">
        <v>3448</v>
      </c>
      <c r="AG130" s="74">
        <v>26</v>
      </c>
      <c r="AH130" s="74">
        <v>10558</v>
      </c>
      <c r="AI130" s="74">
        <v>61012</v>
      </c>
      <c r="AJ130" s="74">
        <v>3849</v>
      </c>
      <c r="AK130" s="74">
        <v>1</v>
      </c>
      <c r="AL130" s="74">
        <v>45</v>
      </c>
      <c r="AM130" s="74">
        <v>9940</v>
      </c>
      <c r="AN130" s="74">
        <v>78368</v>
      </c>
      <c r="AO130" s="74">
        <v>3668</v>
      </c>
      <c r="AP130" s="74">
        <v>28</v>
      </c>
      <c r="AQ130" s="74">
        <v>10598</v>
      </c>
      <c r="AR130" s="74">
        <v>63203</v>
      </c>
      <c r="AS130" s="74">
        <v>4039</v>
      </c>
      <c r="AT130" s="74">
        <v>1</v>
      </c>
      <c r="AU130" s="74">
        <v>0</v>
      </c>
      <c r="AV130" s="74">
        <v>0</v>
      </c>
      <c r="AW130" s="74">
        <v>0</v>
      </c>
      <c r="AX130" s="74">
        <v>0</v>
      </c>
      <c r="AY130" s="74">
        <v>0</v>
      </c>
      <c r="AZ130" s="74">
        <v>0</v>
      </c>
      <c r="BA130" s="74">
        <v>0</v>
      </c>
      <c r="BB130" s="74">
        <v>0</v>
      </c>
      <c r="BC130" s="74">
        <v>0</v>
      </c>
      <c r="BD130" s="74">
        <v>0</v>
      </c>
      <c r="BE130" s="74">
        <v>0</v>
      </c>
      <c r="BF130" s="74">
        <v>0</v>
      </c>
      <c r="BG130" s="74">
        <v>0</v>
      </c>
      <c r="BH130" s="74">
        <v>0</v>
      </c>
      <c r="BI130" s="74">
        <v>0</v>
      </c>
      <c r="BJ130" s="74">
        <v>0</v>
      </c>
      <c r="BK130" s="74">
        <v>0</v>
      </c>
      <c r="BL130" s="74">
        <v>0</v>
      </c>
      <c r="BM130" s="74">
        <v>0</v>
      </c>
      <c r="BN130" s="74">
        <v>0</v>
      </c>
      <c r="BO130" s="74">
        <v>0</v>
      </c>
      <c r="BP130" s="74">
        <v>0</v>
      </c>
      <c r="BQ130" s="74">
        <v>0</v>
      </c>
      <c r="BR130" s="74">
        <v>0</v>
      </c>
      <c r="BS130" s="74">
        <v>0</v>
      </c>
      <c r="BT130" s="74">
        <v>0</v>
      </c>
      <c r="BU130" s="74">
        <v>0</v>
      </c>
      <c r="BV130" s="74">
        <v>0</v>
      </c>
      <c r="BW130" s="74">
        <v>0</v>
      </c>
      <c r="BX130" s="74">
        <v>0</v>
      </c>
      <c r="BY130" s="74">
        <v>0</v>
      </c>
      <c r="BZ130" s="74">
        <v>0</v>
      </c>
      <c r="CA130" s="74">
        <v>0</v>
      </c>
      <c r="CB130" s="74">
        <v>0</v>
      </c>
      <c r="CC130" s="74">
        <v>0</v>
      </c>
      <c r="CD130" s="74">
        <v>0</v>
      </c>
      <c r="CE130" s="74">
        <v>0</v>
      </c>
      <c r="CF130" s="74">
        <v>0</v>
      </c>
      <c r="CG130" s="74">
        <v>0</v>
      </c>
      <c r="CH130" s="74">
        <v>0</v>
      </c>
      <c r="CI130" s="74">
        <v>0</v>
      </c>
      <c r="CJ130" s="74">
        <v>0</v>
      </c>
      <c r="CK130" s="74">
        <v>0</v>
      </c>
      <c r="CL130" s="74">
        <v>0</v>
      </c>
      <c r="CM130" s="74">
        <v>0</v>
      </c>
      <c r="CN130" s="74">
        <v>0</v>
      </c>
      <c r="CO130" s="74">
        <v>0</v>
      </c>
      <c r="CP130" s="74">
        <v>0</v>
      </c>
      <c r="CQ130" s="74">
        <v>0</v>
      </c>
      <c r="CR130" s="74">
        <v>0</v>
      </c>
      <c r="CS130" s="74">
        <v>0</v>
      </c>
      <c r="CT130" s="74">
        <v>0</v>
      </c>
      <c r="CU130" s="74">
        <v>0</v>
      </c>
      <c r="CV130" s="74">
        <v>0</v>
      </c>
      <c r="CW130" s="74">
        <v>0</v>
      </c>
      <c r="CX130" s="74">
        <v>0</v>
      </c>
      <c r="CY130" s="74">
        <v>0</v>
      </c>
      <c r="CZ130" s="74">
        <v>0</v>
      </c>
      <c r="DA130" s="74">
        <v>0</v>
      </c>
      <c r="DB130" s="74">
        <v>0</v>
      </c>
      <c r="DC130" s="74">
        <v>0</v>
      </c>
      <c r="DD130" s="74">
        <v>0</v>
      </c>
      <c r="DE130" s="74">
        <v>0</v>
      </c>
      <c r="DH130" s="72"/>
      <c r="DI130" s="72"/>
      <c r="DJ130" s="72"/>
      <c r="DK130" s="72"/>
      <c r="DL130" s="72"/>
      <c r="DM130" s="72"/>
      <c r="DN130" s="72"/>
      <c r="DO130" s="72"/>
      <c r="DP130" s="72"/>
      <c r="DQ130" s="72"/>
      <c r="DR130" s="72"/>
      <c r="DS130" s="72"/>
      <c r="DT130" s="72"/>
      <c r="DU130" s="72"/>
      <c r="DV130" s="72"/>
      <c r="DW130" s="72"/>
      <c r="DX130" s="72"/>
      <c r="DY130" s="72"/>
      <c r="DZ130" s="72"/>
      <c r="EA130" s="72"/>
      <c r="EB130" s="72"/>
      <c r="EC130" s="72"/>
      <c r="ED130" s="72"/>
      <c r="EE130" s="72"/>
      <c r="EF130" s="72"/>
      <c r="EG130" s="72"/>
      <c r="EH130" s="72"/>
      <c r="EI130" s="72"/>
      <c r="EJ130" s="72"/>
      <c r="EK130" s="72"/>
      <c r="EL130" s="72"/>
      <c r="EM130" s="72"/>
      <c r="EN130" s="72"/>
      <c r="EO130" s="72"/>
      <c r="EP130" s="72"/>
      <c r="EQ130" s="72"/>
      <c r="ER130" s="72"/>
      <c r="ES130" s="72"/>
      <c r="ET130" s="72"/>
      <c r="EU130" s="72"/>
      <c r="EV130" s="72"/>
      <c r="EW130" s="72"/>
      <c r="EX130" s="72"/>
      <c r="EY130" s="72"/>
      <c r="EZ130" s="72"/>
      <c r="FA130" s="72"/>
      <c r="FB130" s="72"/>
      <c r="FC130" s="72"/>
      <c r="FD130" s="72"/>
      <c r="FE130" s="72"/>
      <c r="FF130" s="72"/>
      <c r="FG130" s="72"/>
      <c r="FH130" s="72"/>
      <c r="FI130" s="72"/>
      <c r="FJ130" s="72"/>
      <c r="FK130" s="72"/>
      <c r="FL130" s="72"/>
      <c r="FM130" s="72"/>
      <c r="FN130" s="72"/>
      <c r="FO130" s="72"/>
      <c r="FP130" s="72"/>
      <c r="FQ130" s="72"/>
      <c r="FR130" s="72"/>
      <c r="FS130" s="72"/>
      <c r="FT130" s="72"/>
      <c r="FU130" s="72"/>
    </row>
    <row r="131" spans="1:177" x14ac:dyDescent="0.25">
      <c r="A131" s="73" t="s">
        <v>118</v>
      </c>
      <c r="B131" s="74">
        <v>77</v>
      </c>
      <c r="C131" s="74">
        <v>14924</v>
      </c>
      <c r="D131" s="74">
        <v>102959</v>
      </c>
      <c r="E131" s="74">
        <v>5024</v>
      </c>
      <c r="F131" s="74">
        <v>36</v>
      </c>
      <c r="G131" s="74">
        <v>14013</v>
      </c>
      <c r="H131" s="74">
        <v>76553</v>
      </c>
      <c r="I131" s="74">
        <v>5016</v>
      </c>
      <c r="J131" s="74">
        <v>10</v>
      </c>
      <c r="K131" s="74">
        <v>60</v>
      </c>
      <c r="L131" s="74">
        <v>14182</v>
      </c>
      <c r="M131" s="74">
        <v>100413</v>
      </c>
      <c r="N131" s="74">
        <v>4946</v>
      </c>
      <c r="O131" s="74">
        <v>31</v>
      </c>
      <c r="P131" s="74">
        <v>13537</v>
      </c>
      <c r="Q131" s="74">
        <v>76058</v>
      </c>
      <c r="R131" s="74">
        <v>4970</v>
      </c>
      <c r="S131" s="74">
        <v>3</v>
      </c>
      <c r="T131" s="74">
        <v>66</v>
      </c>
      <c r="U131" s="74">
        <v>14298</v>
      </c>
      <c r="V131" s="74">
        <v>101304</v>
      </c>
      <c r="W131" s="74">
        <v>5092</v>
      </c>
      <c r="X131" s="74">
        <v>27</v>
      </c>
      <c r="Y131" s="74">
        <v>13838</v>
      </c>
      <c r="Z131" s="74">
        <v>77278</v>
      </c>
      <c r="AA131" s="74">
        <v>5174</v>
      </c>
      <c r="AB131" s="74">
        <v>3</v>
      </c>
      <c r="AC131" s="74">
        <v>73</v>
      </c>
      <c r="AD131" s="74">
        <v>14038</v>
      </c>
      <c r="AE131" s="74">
        <v>101901</v>
      </c>
      <c r="AF131" s="74">
        <v>5023</v>
      </c>
      <c r="AG131" s="74">
        <v>32</v>
      </c>
      <c r="AH131" s="74">
        <v>13522</v>
      </c>
      <c r="AI131" s="74">
        <v>78195</v>
      </c>
      <c r="AJ131" s="74">
        <v>5115</v>
      </c>
      <c r="AK131" s="74">
        <v>3</v>
      </c>
      <c r="AL131" s="74">
        <v>76</v>
      </c>
      <c r="AM131" s="74">
        <v>13963</v>
      </c>
      <c r="AN131" s="74">
        <v>104701</v>
      </c>
      <c r="AO131" s="74">
        <v>5130</v>
      </c>
      <c r="AP131" s="74">
        <v>33</v>
      </c>
      <c r="AQ131" s="74">
        <v>13663</v>
      </c>
      <c r="AR131" s="74">
        <v>81071</v>
      </c>
      <c r="AS131" s="74">
        <v>5397</v>
      </c>
      <c r="AT131" s="74">
        <v>3</v>
      </c>
      <c r="AU131" s="74">
        <v>0</v>
      </c>
      <c r="AV131" s="74">
        <v>0</v>
      </c>
      <c r="AW131" s="74">
        <v>0</v>
      </c>
      <c r="AX131" s="74">
        <v>0</v>
      </c>
      <c r="AY131" s="74">
        <v>0</v>
      </c>
      <c r="AZ131" s="74">
        <v>0</v>
      </c>
      <c r="BA131" s="74">
        <v>0</v>
      </c>
      <c r="BB131" s="74">
        <v>0</v>
      </c>
      <c r="BC131" s="74">
        <v>0</v>
      </c>
      <c r="BD131" s="74">
        <v>0</v>
      </c>
      <c r="BE131" s="74">
        <v>0</v>
      </c>
      <c r="BF131" s="74">
        <v>0</v>
      </c>
      <c r="BG131" s="74">
        <v>0</v>
      </c>
      <c r="BH131" s="74">
        <v>0</v>
      </c>
      <c r="BI131" s="74">
        <v>0</v>
      </c>
      <c r="BJ131" s="74">
        <v>0</v>
      </c>
      <c r="BK131" s="74">
        <v>0</v>
      </c>
      <c r="BL131" s="74">
        <v>0</v>
      </c>
      <c r="BM131" s="74">
        <v>0</v>
      </c>
      <c r="BN131" s="74">
        <v>0</v>
      </c>
      <c r="BO131" s="74">
        <v>0</v>
      </c>
      <c r="BP131" s="74">
        <v>0</v>
      </c>
      <c r="BQ131" s="74">
        <v>0</v>
      </c>
      <c r="BR131" s="74">
        <v>0</v>
      </c>
      <c r="BS131" s="74">
        <v>0</v>
      </c>
      <c r="BT131" s="74">
        <v>0</v>
      </c>
      <c r="BU131" s="74">
        <v>0</v>
      </c>
      <c r="BV131" s="74">
        <v>0</v>
      </c>
      <c r="BW131" s="74">
        <v>0</v>
      </c>
      <c r="BX131" s="74">
        <v>0</v>
      </c>
      <c r="BY131" s="74">
        <v>0</v>
      </c>
      <c r="BZ131" s="74">
        <v>0</v>
      </c>
      <c r="CA131" s="74">
        <v>0</v>
      </c>
      <c r="CB131" s="74">
        <v>0</v>
      </c>
      <c r="CC131" s="74">
        <v>0</v>
      </c>
      <c r="CD131" s="74">
        <v>0</v>
      </c>
      <c r="CE131" s="74">
        <v>0</v>
      </c>
      <c r="CF131" s="74">
        <v>0</v>
      </c>
      <c r="CG131" s="74">
        <v>0</v>
      </c>
      <c r="CH131" s="74">
        <v>0</v>
      </c>
      <c r="CI131" s="74">
        <v>0</v>
      </c>
      <c r="CJ131" s="74">
        <v>0</v>
      </c>
      <c r="CK131" s="74">
        <v>0</v>
      </c>
      <c r="CL131" s="74">
        <v>0</v>
      </c>
      <c r="CM131" s="74">
        <v>0</v>
      </c>
      <c r="CN131" s="74">
        <v>0</v>
      </c>
      <c r="CO131" s="74">
        <v>0</v>
      </c>
      <c r="CP131" s="74">
        <v>0</v>
      </c>
      <c r="CQ131" s="74">
        <v>0</v>
      </c>
      <c r="CR131" s="74">
        <v>0</v>
      </c>
      <c r="CS131" s="74">
        <v>0</v>
      </c>
      <c r="CT131" s="74">
        <v>0</v>
      </c>
      <c r="CU131" s="74">
        <v>0</v>
      </c>
      <c r="CV131" s="74">
        <v>0</v>
      </c>
      <c r="CW131" s="74">
        <v>0</v>
      </c>
      <c r="CX131" s="74">
        <v>0</v>
      </c>
      <c r="CY131" s="74">
        <v>0</v>
      </c>
      <c r="CZ131" s="74">
        <v>0</v>
      </c>
      <c r="DA131" s="74">
        <v>0</v>
      </c>
      <c r="DB131" s="74">
        <v>0</v>
      </c>
      <c r="DC131" s="74">
        <v>0</v>
      </c>
      <c r="DD131" s="74">
        <v>0</v>
      </c>
      <c r="DE131" s="74">
        <v>0</v>
      </c>
      <c r="DH131" s="72"/>
      <c r="DI131" s="72"/>
      <c r="DJ131" s="72"/>
      <c r="DK131" s="72"/>
      <c r="DL131" s="72"/>
      <c r="DM131" s="72"/>
      <c r="DN131" s="72"/>
      <c r="DO131" s="72"/>
      <c r="DP131" s="72"/>
      <c r="DQ131" s="72"/>
      <c r="DR131" s="72"/>
      <c r="DS131" s="72"/>
      <c r="DT131" s="72"/>
      <c r="DU131" s="72"/>
      <c r="DV131" s="72"/>
      <c r="DW131" s="72"/>
      <c r="DX131" s="72"/>
      <c r="DY131" s="72"/>
      <c r="DZ131" s="72"/>
      <c r="EA131" s="72"/>
      <c r="EB131" s="72"/>
      <c r="EC131" s="72"/>
      <c r="ED131" s="72"/>
      <c r="EE131" s="72"/>
      <c r="EF131" s="72"/>
      <c r="EG131" s="72"/>
      <c r="EH131" s="72"/>
      <c r="EI131" s="72"/>
      <c r="EJ131" s="72"/>
      <c r="EK131" s="72"/>
      <c r="EL131" s="72"/>
      <c r="EM131" s="72"/>
      <c r="EN131" s="72"/>
      <c r="EO131" s="72"/>
      <c r="EP131" s="72"/>
      <c r="EQ131" s="72"/>
      <c r="ER131" s="72"/>
      <c r="ES131" s="72"/>
      <c r="ET131" s="72"/>
      <c r="EU131" s="72"/>
      <c r="EV131" s="72"/>
      <c r="EW131" s="72"/>
      <c r="EX131" s="72"/>
      <c r="EY131" s="72"/>
      <c r="EZ131" s="72"/>
      <c r="FA131" s="72"/>
      <c r="FB131" s="72"/>
      <c r="FC131" s="72"/>
      <c r="FD131" s="72"/>
      <c r="FE131" s="72"/>
      <c r="FF131" s="72"/>
      <c r="FG131" s="72"/>
      <c r="FH131" s="72"/>
      <c r="FI131" s="72"/>
      <c r="FJ131" s="72"/>
      <c r="FK131" s="72"/>
      <c r="FL131" s="72"/>
      <c r="FM131" s="72"/>
      <c r="FN131" s="72"/>
      <c r="FO131" s="72"/>
      <c r="FP131" s="72"/>
      <c r="FQ131" s="72"/>
      <c r="FR131" s="72"/>
      <c r="FS131" s="72"/>
      <c r="FT131" s="72"/>
      <c r="FU131" s="72"/>
    </row>
    <row r="132" spans="1:177" x14ac:dyDescent="0.25">
      <c r="A132" s="73" t="s">
        <v>119</v>
      </c>
      <c r="B132" s="74">
        <v>88</v>
      </c>
      <c r="C132" s="74">
        <v>12483</v>
      </c>
      <c r="D132" s="74">
        <v>86694</v>
      </c>
      <c r="E132" s="74">
        <v>5361</v>
      </c>
      <c r="F132" s="74">
        <v>41</v>
      </c>
      <c r="G132" s="74">
        <v>11493</v>
      </c>
      <c r="H132" s="74">
        <v>66692</v>
      </c>
      <c r="I132" s="74">
        <v>5155</v>
      </c>
      <c r="J132" s="74">
        <v>8</v>
      </c>
      <c r="K132" s="74">
        <v>94</v>
      </c>
      <c r="L132" s="74">
        <v>11506</v>
      </c>
      <c r="M132" s="74">
        <v>81981</v>
      </c>
      <c r="N132" s="74">
        <v>5036</v>
      </c>
      <c r="O132" s="74">
        <v>37</v>
      </c>
      <c r="P132" s="74">
        <v>10780</v>
      </c>
      <c r="Q132" s="74">
        <v>65018</v>
      </c>
      <c r="R132" s="74">
        <v>4925</v>
      </c>
      <c r="S132" s="74">
        <v>4</v>
      </c>
      <c r="T132" s="74">
        <v>97</v>
      </c>
      <c r="U132" s="74">
        <v>11244</v>
      </c>
      <c r="V132" s="74">
        <v>80847</v>
      </c>
      <c r="W132" s="74">
        <v>5058</v>
      </c>
      <c r="X132" s="74">
        <v>41</v>
      </c>
      <c r="Y132" s="74">
        <v>10612</v>
      </c>
      <c r="Z132" s="74">
        <v>64328</v>
      </c>
      <c r="AA132" s="74">
        <v>4978</v>
      </c>
      <c r="AB132" s="74">
        <v>4</v>
      </c>
      <c r="AC132" s="74">
        <v>127</v>
      </c>
      <c r="AD132" s="74">
        <v>11630</v>
      </c>
      <c r="AE132" s="74">
        <v>84799</v>
      </c>
      <c r="AF132" s="74">
        <v>5236</v>
      </c>
      <c r="AG132" s="74">
        <v>51</v>
      </c>
      <c r="AH132" s="74">
        <v>11040</v>
      </c>
      <c r="AI132" s="74">
        <v>69454</v>
      </c>
      <c r="AJ132" s="74">
        <v>5242</v>
      </c>
      <c r="AK132" s="74">
        <v>5</v>
      </c>
      <c r="AL132" s="74">
        <v>168</v>
      </c>
      <c r="AM132" s="74">
        <v>11892</v>
      </c>
      <c r="AN132" s="74">
        <v>88104</v>
      </c>
      <c r="AO132" s="74">
        <v>5507</v>
      </c>
      <c r="AP132" s="74">
        <v>61</v>
      </c>
      <c r="AQ132" s="74">
        <v>11174</v>
      </c>
      <c r="AR132" s="74">
        <v>72559</v>
      </c>
      <c r="AS132" s="74">
        <v>5467</v>
      </c>
      <c r="AT132" s="74">
        <v>4</v>
      </c>
      <c r="AU132" s="74">
        <v>0</v>
      </c>
      <c r="AV132" s="74">
        <v>0</v>
      </c>
      <c r="AW132" s="74">
        <v>0</v>
      </c>
      <c r="AX132" s="74">
        <v>0</v>
      </c>
      <c r="AY132" s="74">
        <v>0</v>
      </c>
      <c r="AZ132" s="74">
        <v>0</v>
      </c>
      <c r="BA132" s="74">
        <v>0</v>
      </c>
      <c r="BB132" s="74">
        <v>0</v>
      </c>
      <c r="BC132" s="74">
        <v>0</v>
      </c>
      <c r="BD132" s="74">
        <v>0</v>
      </c>
      <c r="BE132" s="74">
        <v>0</v>
      </c>
      <c r="BF132" s="74">
        <v>0</v>
      </c>
      <c r="BG132" s="74">
        <v>0</v>
      </c>
      <c r="BH132" s="74">
        <v>0</v>
      </c>
      <c r="BI132" s="74">
        <v>0</v>
      </c>
      <c r="BJ132" s="74">
        <v>0</v>
      </c>
      <c r="BK132" s="74">
        <v>0</v>
      </c>
      <c r="BL132" s="74">
        <v>0</v>
      </c>
      <c r="BM132" s="74">
        <v>0</v>
      </c>
      <c r="BN132" s="74">
        <v>0</v>
      </c>
      <c r="BO132" s="74">
        <v>0</v>
      </c>
      <c r="BP132" s="74">
        <v>0</v>
      </c>
      <c r="BQ132" s="74">
        <v>0</v>
      </c>
      <c r="BR132" s="74">
        <v>0</v>
      </c>
      <c r="BS132" s="74">
        <v>0</v>
      </c>
      <c r="BT132" s="74">
        <v>0</v>
      </c>
      <c r="BU132" s="74">
        <v>0</v>
      </c>
      <c r="BV132" s="74">
        <v>0</v>
      </c>
      <c r="BW132" s="74">
        <v>0</v>
      </c>
      <c r="BX132" s="74">
        <v>0</v>
      </c>
      <c r="BY132" s="74">
        <v>0</v>
      </c>
      <c r="BZ132" s="74">
        <v>0</v>
      </c>
      <c r="CA132" s="74">
        <v>0</v>
      </c>
      <c r="CB132" s="74">
        <v>0</v>
      </c>
      <c r="CC132" s="74">
        <v>0</v>
      </c>
      <c r="CD132" s="74">
        <v>0</v>
      </c>
      <c r="CE132" s="74">
        <v>0</v>
      </c>
      <c r="CF132" s="74">
        <v>0</v>
      </c>
      <c r="CG132" s="74">
        <v>0</v>
      </c>
      <c r="CH132" s="74">
        <v>0</v>
      </c>
      <c r="CI132" s="74">
        <v>0</v>
      </c>
      <c r="CJ132" s="74">
        <v>0</v>
      </c>
      <c r="CK132" s="74">
        <v>0</v>
      </c>
      <c r="CL132" s="74">
        <v>0</v>
      </c>
      <c r="CM132" s="74">
        <v>0</v>
      </c>
      <c r="CN132" s="74">
        <v>0</v>
      </c>
      <c r="CO132" s="74">
        <v>0</v>
      </c>
      <c r="CP132" s="74">
        <v>0</v>
      </c>
      <c r="CQ132" s="74">
        <v>0</v>
      </c>
      <c r="CR132" s="74">
        <v>0</v>
      </c>
      <c r="CS132" s="74">
        <v>0</v>
      </c>
      <c r="CT132" s="74">
        <v>0</v>
      </c>
      <c r="CU132" s="74">
        <v>0</v>
      </c>
      <c r="CV132" s="74">
        <v>0</v>
      </c>
      <c r="CW132" s="74">
        <v>0</v>
      </c>
      <c r="CX132" s="74">
        <v>0</v>
      </c>
      <c r="CY132" s="74">
        <v>0</v>
      </c>
      <c r="CZ132" s="74">
        <v>0</v>
      </c>
      <c r="DA132" s="74">
        <v>0</v>
      </c>
      <c r="DB132" s="74">
        <v>0</v>
      </c>
      <c r="DC132" s="74">
        <v>0</v>
      </c>
      <c r="DD132" s="74">
        <v>0</v>
      </c>
      <c r="DE132" s="74">
        <v>0</v>
      </c>
      <c r="DH132" s="72"/>
      <c r="DI132" s="72"/>
      <c r="DJ132" s="72"/>
      <c r="DK132" s="72"/>
      <c r="DL132" s="72"/>
      <c r="DM132" s="72"/>
      <c r="DN132" s="72"/>
      <c r="DO132" s="72"/>
      <c r="DP132" s="72"/>
      <c r="DQ132" s="72"/>
      <c r="DR132" s="72"/>
      <c r="DS132" s="72"/>
      <c r="DT132" s="72"/>
      <c r="DU132" s="72"/>
      <c r="DV132" s="72"/>
      <c r="DW132" s="72"/>
      <c r="DX132" s="72"/>
      <c r="DY132" s="72"/>
      <c r="DZ132" s="72"/>
      <c r="EA132" s="72"/>
      <c r="EB132" s="72"/>
      <c r="EC132" s="72"/>
      <c r="ED132" s="72"/>
      <c r="EE132" s="72"/>
      <c r="EF132" s="72"/>
      <c r="EG132" s="72"/>
      <c r="EH132" s="72"/>
      <c r="EI132" s="72"/>
      <c r="EJ132" s="72"/>
      <c r="EK132" s="72"/>
      <c r="EL132" s="72"/>
      <c r="EM132" s="72"/>
      <c r="EN132" s="72"/>
      <c r="EO132" s="72"/>
      <c r="EP132" s="72"/>
      <c r="EQ132" s="72"/>
      <c r="ER132" s="72"/>
      <c r="ES132" s="72"/>
      <c r="ET132" s="72"/>
      <c r="EU132" s="72"/>
      <c r="EV132" s="72"/>
      <c r="EW132" s="72"/>
      <c r="EX132" s="72"/>
      <c r="EY132" s="72"/>
      <c r="EZ132" s="72"/>
      <c r="FA132" s="72"/>
      <c r="FB132" s="72"/>
      <c r="FC132" s="72"/>
      <c r="FD132" s="72"/>
      <c r="FE132" s="72"/>
      <c r="FF132" s="72"/>
      <c r="FG132" s="72"/>
      <c r="FH132" s="72"/>
      <c r="FI132" s="72"/>
      <c r="FJ132" s="72"/>
      <c r="FK132" s="72"/>
      <c r="FL132" s="72"/>
      <c r="FM132" s="72"/>
      <c r="FN132" s="72"/>
      <c r="FO132" s="72"/>
      <c r="FP132" s="72"/>
      <c r="FQ132" s="72"/>
      <c r="FR132" s="72"/>
      <c r="FS132" s="72"/>
      <c r="FT132" s="72"/>
      <c r="FU132" s="72"/>
    </row>
    <row r="133" spans="1:177" x14ac:dyDescent="0.25">
      <c r="A133" s="73" t="s">
        <v>120</v>
      </c>
      <c r="B133" s="74">
        <v>38</v>
      </c>
      <c r="C133" s="74">
        <v>4482</v>
      </c>
      <c r="D133" s="74">
        <v>37349</v>
      </c>
      <c r="E133" s="74">
        <v>3279</v>
      </c>
      <c r="F133" s="74">
        <v>24</v>
      </c>
      <c r="G133" s="74">
        <v>3976</v>
      </c>
      <c r="H133" s="74">
        <v>29774</v>
      </c>
      <c r="I133" s="74">
        <v>2998</v>
      </c>
      <c r="J133" s="74">
        <v>7</v>
      </c>
      <c r="K133" s="74">
        <v>44</v>
      </c>
      <c r="L133" s="74">
        <v>4180</v>
      </c>
      <c r="M133" s="74">
        <v>35325</v>
      </c>
      <c r="N133" s="74">
        <v>3153</v>
      </c>
      <c r="O133" s="74">
        <v>20</v>
      </c>
      <c r="P133" s="74">
        <v>3788</v>
      </c>
      <c r="Q133" s="74">
        <v>29544</v>
      </c>
      <c r="R133" s="74">
        <v>2855</v>
      </c>
      <c r="S133" s="74">
        <v>4</v>
      </c>
      <c r="T133" s="74">
        <v>44</v>
      </c>
      <c r="U133" s="74">
        <v>3960</v>
      </c>
      <c r="V133" s="74">
        <v>34763</v>
      </c>
      <c r="W133" s="74">
        <v>3063</v>
      </c>
      <c r="X133" s="74">
        <v>14</v>
      </c>
      <c r="Y133" s="74">
        <v>3667</v>
      </c>
      <c r="Z133" s="74">
        <v>28035</v>
      </c>
      <c r="AA133" s="74">
        <v>2864</v>
      </c>
      <c r="AB133" s="74">
        <v>4</v>
      </c>
      <c r="AC133" s="74">
        <v>52</v>
      </c>
      <c r="AD133" s="74">
        <v>4016</v>
      </c>
      <c r="AE133" s="74">
        <v>35796</v>
      </c>
      <c r="AF133" s="74">
        <v>3139</v>
      </c>
      <c r="AG133" s="74">
        <v>20</v>
      </c>
      <c r="AH133" s="74">
        <v>3749</v>
      </c>
      <c r="AI133" s="74">
        <v>29320</v>
      </c>
      <c r="AJ133" s="74">
        <v>2945</v>
      </c>
      <c r="AK133" s="74">
        <v>4</v>
      </c>
      <c r="AL133" s="74">
        <v>54</v>
      </c>
      <c r="AM133" s="74">
        <v>4017</v>
      </c>
      <c r="AN133" s="74">
        <v>36591</v>
      </c>
      <c r="AO133" s="74">
        <v>3179</v>
      </c>
      <c r="AP133" s="74">
        <v>16</v>
      </c>
      <c r="AQ133" s="74">
        <v>3778</v>
      </c>
      <c r="AR133" s="74">
        <v>30012</v>
      </c>
      <c r="AS133" s="74">
        <v>3023</v>
      </c>
      <c r="AT133" s="74">
        <v>4</v>
      </c>
      <c r="AU133" s="74">
        <v>0</v>
      </c>
      <c r="AV133" s="74">
        <v>0</v>
      </c>
      <c r="AW133" s="74">
        <v>0</v>
      </c>
      <c r="AX133" s="74">
        <v>0</v>
      </c>
      <c r="AY133" s="74">
        <v>0</v>
      </c>
      <c r="AZ133" s="74">
        <v>0</v>
      </c>
      <c r="BA133" s="74">
        <v>0</v>
      </c>
      <c r="BB133" s="74">
        <v>0</v>
      </c>
      <c r="BC133" s="74">
        <v>0</v>
      </c>
      <c r="BD133" s="74">
        <v>0</v>
      </c>
      <c r="BE133" s="74">
        <v>0</v>
      </c>
      <c r="BF133" s="74">
        <v>0</v>
      </c>
      <c r="BG133" s="74">
        <v>0</v>
      </c>
      <c r="BH133" s="74">
        <v>0</v>
      </c>
      <c r="BI133" s="74">
        <v>0</v>
      </c>
      <c r="BJ133" s="74">
        <v>0</v>
      </c>
      <c r="BK133" s="74">
        <v>0</v>
      </c>
      <c r="BL133" s="74">
        <v>0</v>
      </c>
      <c r="BM133" s="74">
        <v>0</v>
      </c>
      <c r="BN133" s="74">
        <v>0</v>
      </c>
      <c r="BO133" s="74">
        <v>0</v>
      </c>
      <c r="BP133" s="74">
        <v>0</v>
      </c>
      <c r="BQ133" s="74">
        <v>0</v>
      </c>
      <c r="BR133" s="74">
        <v>0</v>
      </c>
      <c r="BS133" s="74">
        <v>0</v>
      </c>
      <c r="BT133" s="74">
        <v>0</v>
      </c>
      <c r="BU133" s="74">
        <v>0</v>
      </c>
      <c r="BV133" s="74">
        <v>0</v>
      </c>
      <c r="BW133" s="74">
        <v>0</v>
      </c>
      <c r="BX133" s="74">
        <v>0</v>
      </c>
      <c r="BY133" s="74">
        <v>0</v>
      </c>
      <c r="BZ133" s="74">
        <v>0</v>
      </c>
      <c r="CA133" s="74">
        <v>0</v>
      </c>
      <c r="CB133" s="74">
        <v>0</v>
      </c>
      <c r="CC133" s="74">
        <v>0</v>
      </c>
      <c r="CD133" s="74">
        <v>0</v>
      </c>
      <c r="CE133" s="74">
        <v>0</v>
      </c>
      <c r="CF133" s="74">
        <v>0</v>
      </c>
      <c r="CG133" s="74">
        <v>0</v>
      </c>
      <c r="CH133" s="74">
        <v>0</v>
      </c>
      <c r="CI133" s="74">
        <v>0</v>
      </c>
      <c r="CJ133" s="74">
        <v>0</v>
      </c>
      <c r="CK133" s="74">
        <v>0</v>
      </c>
      <c r="CL133" s="74">
        <v>0</v>
      </c>
      <c r="CM133" s="74">
        <v>0</v>
      </c>
      <c r="CN133" s="74">
        <v>0</v>
      </c>
      <c r="CO133" s="74">
        <v>0</v>
      </c>
      <c r="CP133" s="74">
        <v>0</v>
      </c>
      <c r="CQ133" s="74">
        <v>0</v>
      </c>
      <c r="CR133" s="74">
        <v>0</v>
      </c>
      <c r="CS133" s="74">
        <v>0</v>
      </c>
      <c r="CT133" s="74">
        <v>0</v>
      </c>
      <c r="CU133" s="74">
        <v>0</v>
      </c>
      <c r="CV133" s="74">
        <v>0</v>
      </c>
      <c r="CW133" s="74">
        <v>0</v>
      </c>
      <c r="CX133" s="74">
        <v>0</v>
      </c>
      <c r="CY133" s="74">
        <v>0</v>
      </c>
      <c r="CZ133" s="74">
        <v>0</v>
      </c>
      <c r="DA133" s="74">
        <v>0</v>
      </c>
      <c r="DB133" s="74">
        <v>0</v>
      </c>
      <c r="DC133" s="74">
        <v>0</v>
      </c>
      <c r="DD133" s="74">
        <v>0</v>
      </c>
      <c r="DE133" s="74">
        <v>0</v>
      </c>
      <c r="DH133" s="72"/>
      <c r="DI133" s="72"/>
      <c r="DJ133" s="72"/>
      <c r="DK133" s="72"/>
      <c r="DL133" s="72"/>
      <c r="DM133" s="72"/>
      <c r="DN133" s="72"/>
      <c r="DO133" s="72"/>
      <c r="DP133" s="72"/>
      <c r="DQ133" s="72"/>
      <c r="DR133" s="72"/>
      <c r="DS133" s="72"/>
      <c r="DT133" s="72"/>
      <c r="DU133" s="72"/>
      <c r="DV133" s="72"/>
      <c r="DW133" s="72"/>
      <c r="DX133" s="72"/>
      <c r="DY133" s="72"/>
      <c r="DZ133" s="72"/>
      <c r="EA133" s="72"/>
      <c r="EB133" s="72"/>
      <c r="EC133" s="72"/>
      <c r="ED133" s="72"/>
      <c r="EE133" s="72"/>
      <c r="EF133" s="72"/>
      <c r="EG133" s="72"/>
      <c r="EH133" s="72"/>
      <c r="EI133" s="72"/>
      <c r="EJ133" s="72"/>
      <c r="EK133" s="72"/>
      <c r="EL133" s="72"/>
      <c r="EM133" s="72"/>
      <c r="EN133" s="72"/>
      <c r="EO133" s="72"/>
      <c r="EP133" s="72"/>
      <c r="EQ133" s="72"/>
      <c r="ER133" s="72"/>
      <c r="ES133" s="72"/>
      <c r="ET133" s="72"/>
      <c r="EU133" s="72"/>
      <c r="EV133" s="72"/>
      <c r="EW133" s="72"/>
      <c r="EX133" s="72"/>
      <c r="EY133" s="72"/>
      <c r="EZ133" s="72"/>
      <c r="FA133" s="72"/>
      <c r="FB133" s="72"/>
      <c r="FC133" s="72"/>
      <c r="FD133" s="72"/>
      <c r="FE133" s="72"/>
      <c r="FF133" s="72"/>
      <c r="FG133" s="72"/>
      <c r="FH133" s="72"/>
      <c r="FI133" s="72"/>
      <c r="FJ133" s="72"/>
      <c r="FK133" s="72"/>
      <c r="FL133" s="72"/>
      <c r="FM133" s="72"/>
      <c r="FN133" s="72"/>
      <c r="FO133" s="72"/>
      <c r="FP133" s="72"/>
      <c r="FQ133" s="72"/>
      <c r="FR133" s="72"/>
      <c r="FS133" s="72"/>
      <c r="FT133" s="72"/>
      <c r="FU133" s="72"/>
    </row>
    <row r="134" spans="1:177" x14ac:dyDescent="0.25">
      <c r="A134" s="73" t="s">
        <v>121</v>
      </c>
      <c r="B134" s="74">
        <v>33</v>
      </c>
      <c r="C134" s="74">
        <v>5787</v>
      </c>
      <c r="D134" s="74">
        <v>31547</v>
      </c>
      <c r="E134" s="74">
        <v>1492</v>
      </c>
      <c r="F134" s="74">
        <v>19</v>
      </c>
      <c r="G134" s="74">
        <v>5165</v>
      </c>
      <c r="H134" s="74">
        <v>26546</v>
      </c>
      <c r="I134" s="74">
        <v>1461</v>
      </c>
      <c r="J134" s="74">
        <v>2</v>
      </c>
      <c r="K134" s="74">
        <v>43</v>
      </c>
      <c r="L134" s="74">
        <v>5309</v>
      </c>
      <c r="M134" s="74">
        <v>29454</v>
      </c>
      <c r="N134" s="74">
        <v>1447</v>
      </c>
      <c r="O134" s="74">
        <v>21</v>
      </c>
      <c r="P134" s="74">
        <v>4805</v>
      </c>
      <c r="Q134" s="74">
        <v>25959</v>
      </c>
      <c r="R134" s="74">
        <v>1361</v>
      </c>
      <c r="S134" s="74">
        <v>0</v>
      </c>
      <c r="T134" s="74">
        <v>52</v>
      </c>
      <c r="U134" s="74">
        <v>5296</v>
      </c>
      <c r="V134" s="74">
        <v>29755</v>
      </c>
      <c r="W134" s="74">
        <v>1436</v>
      </c>
      <c r="X134" s="74">
        <v>12</v>
      </c>
      <c r="Y134" s="74">
        <v>4887</v>
      </c>
      <c r="Z134" s="74">
        <v>25484</v>
      </c>
      <c r="AA134" s="74">
        <v>1423</v>
      </c>
      <c r="AB134" s="74">
        <v>0</v>
      </c>
      <c r="AC134" s="74">
        <v>62</v>
      </c>
      <c r="AD134" s="74">
        <v>5326</v>
      </c>
      <c r="AE134" s="74">
        <v>30931</v>
      </c>
      <c r="AF134" s="74">
        <v>1522</v>
      </c>
      <c r="AG134" s="74">
        <v>17</v>
      </c>
      <c r="AH134" s="74">
        <v>4945</v>
      </c>
      <c r="AI134" s="74">
        <v>26604</v>
      </c>
      <c r="AJ134" s="74">
        <v>1517</v>
      </c>
      <c r="AK134" s="74">
        <v>0</v>
      </c>
      <c r="AL134" s="74">
        <v>66</v>
      </c>
      <c r="AM134" s="74">
        <v>5467</v>
      </c>
      <c r="AN134" s="74">
        <v>32336</v>
      </c>
      <c r="AO134" s="74">
        <v>1550</v>
      </c>
      <c r="AP134" s="74">
        <v>19</v>
      </c>
      <c r="AQ134" s="74">
        <v>5051</v>
      </c>
      <c r="AR134" s="74">
        <v>28334</v>
      </c>
      <c r="AS134" s="74">
        <v>1557</v>
      </c>
      <c r="AT134" s="74">
        <v>0</v>
      </c>
      <c r="AU134" s="74">
        <v>0</v>
      </c>
      <c r="AV134" s="74">
        <v>0</v>
      </c>
      <c r="AW134" s="74">
        <v>0</v>
      </c>
      <c r="AX134" s="74">
        <v>0</v>
      </c>
      <c r="AY134" s="74">
        <v>0</v>
      </c>
      <c r="AZ134" s="74">
        <v>0</v>
      </c>
      <c r="BA134" s="74">
        <v>0</v>
      </c>
      <c r="BB134" s="74">
        <v>0</v>
      </c>
      <c r="BC134" s="74">
        <v>0</v>
      </c>
      <c r="BD134" s="74">
        <v>0</v>
      </c>
      <c r="BE134" s="74">
        <v>0</v>
      </c>
      <c r="BF134" s="74">
        <v>0</v>
      </c>
      <c r="BG134" s="74">
        <v>0</v>
      </c>
      <c r="BH134" s="74">
        <v>0</v>
      </c>
      <c r="BI134" s="74">
        <v>0</v>
      </c>
      <c r="BJ134" s="74">
        <v>0</v>
      </c>
      <c r="BK134" s="74">
        <v>0</v>
      </c>
      <c r="BL134" s="74">
        <v>0</v>
      </c>
      <c r="BM134" s="74">
        <v>0</v>
      </c>
      <c r="BN134" s="74">
        <v>0</v>
      </c>
      <c r="BO134" s="74">
        <v>0</v>
      </c>
      <c r="BP134" s="74">
        <v>0</v>
      </c>
      <c r="BQ134" s="74">
        <v>0</v>
      </c>
      <c r="BR134" s="74">
        <v>0</v>
      </c>
      <c r="BS134" s="74">
        <v>0</v>
      </c>
      <c r="BT134" s="74">
        <v>0</v>
      </c>
      <c r="BU134" s="74">
        <v>0</v>
      </c>
      <c r="BV134" s="74">
        <v>0</v>
      </c>
      <c r="BW134" s="74">
        <v>0</v>
      </c>
      <c r="BX134" s="74">
        <v>0</v>
      </c>
      <c r="BY134" s="74">
        <v>0</v>
      </c>
      <c r="BZ134" s="74">
        <v>0</v>
      </c>
      <c r="CA134" s="74">
        <v>0</v>
      </c>
      <c r="CB134" s="74">
        <v>0</v>
      </c>
      <c r="CC134" s="74">
        <v>0</v>
      </c>
      <c r="CD134" s="74">
        <v>0</v>
      </c>
      <c r="CE134" s="74">
        <v>0</v>
      </c>
      <c r="CF134" s="74">
        <v>0</v>
      </c>
      <c r="CG134" s="74">
        <v>0</v>
      </c>
      <c r="CH134" s="74">
        <v>0</v>
      </c>
      <c r="CI134" s="74">
        <v>0</v>
      </c>
      <c r="CJ134" s="74">
        <v>0</v>
      </c>
      <c r="CK134" s="74">
        <v>0</v>
      </c>
      <c r="CL134" s="74">
        <v>0</v>
      </c>
      <c r="CM134" s="74">
        <v>0</v>
      </c>
      <c r="CN134" s="74">
        <v>0</v>
      </c>
      <c r="CO134" s="74">
        <v>0</v>
      </c>
      <c r="CP134" s="74">
        <v>0</v>
      </c>
      <c r="CQ134" s="74">
        <v>0</v>
      </c>
      <c r="CR134" s="74">
        <v>0</v>
      </c>
      <c r="CS134" s="74">
        <v>0</v>
      </c>
      <c r="CT134" s="74">
        <v>0</v>
      </c>
      <c r="CU134" s="74">
        <v>0</v>
      </c>
      <c r="CV134" s="74">
        <v>0</v>
      </c>
      <c r="CW134" s="74">
        <v>0</v>
      </c>
      <c r="CX134" s="74">
        <v>0</v>
      </c>
      <c r="CY134" s="74">
        <v>0</v>
      </c>
      <c r="CZ134" s="74">
        <v>0</v>
      </c>
      <c r="DA134" s="74">
        <v>0</v>
      </c>
      <c r="DB134" s="74">
        <v>0</v>
      </c>
      <c r="DC134" s="74">
        <v>0</v>
      </c>
      <c r="DD134" s="74">
        <v>0</v>
      </c>
      <c r="DE134" s="74">
        <v>0</v>
      </c>
      <c r="DH134" s="72"/>
      <c r="DI134" s="72"/>
      <c r="DJ134" s="72"/>
      <c r="DK134" s="72"/>
      <c r="DL134" s="72"/>
      <c r="DM134" s="72"/>
      <c r="DN134" s="72"/>
      <c r="DO134" s="72"/>
      <c r="DP134" s="72"/>
      <c r="DQ134" s="72"/>
      <c r="DR134" s="72"/>
      <c r="DS134" s="72"/>
      <c r="DT134" s="72"/>
      <c r="DU134" s="72"/>
      <c r="DV134" s="72"/>
      <c r="DW134" s="72"/>
      <c r="DX134" s="72"/>
      <c r="DY134" s="72"/>
      <c r="DZ134" s="72"/>
      <c r="EA134" s="72"/>
      <c r="EB134" s="72"/>
      <c r="EC134" s="72"/>
      <c r="ED134" s="72"/>
      <c r="EE134" s="72"/>
      <c r="EF134" s="72"/>
      <c r="EG134" s="72"/>
      <c r="EH134" s="72"/>
      <c r="EI134" s="72"/>
      <c r="EJ134" s="72"/>
      <c r="EK134" s="72"/>
      <c r="EL134" s="72"/>
      <c r="EM134" s="72"/>
      <c r="EN134" s="72"/>
      <c r="EO134" s="72"/>
      <c r="EP134" s="72"/>
      <c r="EQ134" s="72"/>
      <c r="ER134" s="72"/>
      <c r="ES134" s="72"/>
      <c r="ET134" s="72"/>
      <c r="EU134" s="72"/>
      <c r="EV134" s="72"/>
      <c r="EW134" s="72"/>
      <c r="EX134" s="72"/>
      <c r="EY134" s="72"/>
      <c r="EZ134" s="72"/>
      <c r="FA134" s="72"/>
      <c r="FB134" s="72"/>
      <c r="FC134" s="72"/>
      <c r="FD134" s="72"/>
      <c r="FE134" s="72"/>
      <c r="FF134" s="72"/>
      <c r="FG134" s="72"/>
      <c r="FH134" s="72"/>
      <c r="FI134" s="72"/>
      <c r="FJ134" s="72"/>
      <c r="FK134" s="72"/>
      <c r="FL134" s="72"/>
      <c r="FM134" s="72"/>
      <c r="FN134" s="72"/>
      <c r="FO134" s="72"/>
      <c r="FP134" s="72"/>
      <c r="FQ134" s="72"/>
      <c r="FR134" s="72"/>
      <c r="FS134" s="72"/>
      <c r="FT134" s="72"/>
      <c r="FU134" s="72"/>
    </row>
    <row r="135" spans="1:177" x14ac:dyDescent="0.25">
      <c r="A135" s="73" t="s">
        <v>122</v>
      </c>
      <c r="B135" s="74">
        <v>77</v>
      </c>
      <c r="C135" s="74">
        <v>8356</v>
      </c>
      <c r="D135" s="74">
        <v>49619</v>
      </c>
      <c r="E135" s="74">
        <v>2287</v>
      </c>
      <c r="F135" s="74">
        <v>40</v>
      </c>
      <c r="G135" s="74">
        <v>7264</v>
      </c>
      <c r="H135" s="74">
        <v>36036</v>
      </c>
      <c r="I135" s="74">
        <v>2032</v>
      </c>
      <c r="J135" s="74">
        <v>1</v>
      </c>
      <c r="K135" s="74">
        <v>72</v>
      </c>
      <c r="L135" s="74">
        <v>7838</v>
      </c>
      <c r="M135" s="74">
        <v>47473</v>
      </c>
      <c r="N135" s="74">
        <v>2197</v>
      </c>
      <c r="O135" s="74">
        <v>34</v>
      </c>
      <c r="P135" s="74">
        <v>7045</v>
      </c>
      <c r="Q135" s="74">
        <v>36322</v>
      </c>
      <c r="R135" s="74">
        <v>1990</v>
      </c>
      <c r="S135" s="74">
        <v>1</v>
      </c>
      <c r="T135" s="74">
        <v>74</v>
      </c>
      <c r="U135" s="74">
        <v>7818</v>
      </c>
      <c r="V135" s="74">
        <v>48492</v>
      </c>
      <c r="W135" s="74">
        <v>2249</v>
      </c>
      <c r="X135" s="74">
        <v>30</v>
      </c>
      <c r="Y135" s="74">
        <v>7157</v>
      </c>
      <c r="Z135" s="74">
        <v>36549</v>
      </c>
      <c r="AA135" s="74">
        <v>2040</v>
      </c>
      <c r="AB135" s="74">
        <v>1</v>
      </c>
      <c r="AC135" s="74">
        <v>86</v>
      </c>
      <c r="AD135" s="74">
        <v>7744</v>
      </c>
      <c r="AE135" s="74">
        <v>49145</v>
      </c>
      <c r="AF135" s="74">
        <v>2358</v>
      </c>
      <c r="AG135" s="74">
        <v>29</v>
      </c>
      <c r="AH135" s="74">
        <v>7256</v>
      </c>
      <c r="AI135" s="74">
        <v>37784</v>
      </c>
      <c r="AJ135" s="74">
        <v>2153</v>
      </c>
      <c r="AK135" s="74">
        <v>1</v>
      </c>
      <c r="AL135" s="74">
        <v>85</v>
      </c>
      <c r="AM135" s="74">
        <v>7643</v>
      </c>
      <c r="AN135" s="74">
        <v>49707</v>
      </c>
      <c r="AO135" s="74">
        <v>2360</v>
      </c>
      <c r="AP135" s="74">
        <v>34</v>
      </c>
      <c r="AQ135" s="74">
        <v>7323</v>
      </c>
      <c r="AR135" s="74">
        <v>38543</v>
      </c>
      <c r="AS135" s="74">
        <v>2182</v>
      </c>
      <c r="AT135" s="74">
        <v>1</v>
      </c>
      <c r="AU135" s="74">
        <v>0</v>
      </c>
      <c r="AV135" s="74">
        <v>0</v>
      </c>
      <c r="AW135" s="74">
        <v>0</v>
      </c>
      <c r="AX135" s="74">
        <v>0</v>
      </c>
      <c r="AY135" s="74">
        <v>0</v>
      </c>
      <c r="AZ135" s="74">
        <v>0</v>
      </c>
      <c r="BA135" s="74">
        <v>0</v>
      </c>
      <c r="BB135" s="74">
        <v>0</v>
      </c>
      <c r="BC135" s="74">
        <v>0</v>
      </c>
      <c r="BD135" s="74">
        <v>0</v>
      </c>
      <c r="BE135" s="74">
        <v>0</v>
      </c>
      <c r="BF135" s="74">
        <v>0</v>
      </c>
      <c r="BG135" s="74">
        <v>0</v>
      </c>
      <c r="BH135" s="74">
        <v>0</v>
      </c>
      <c r="BI135" s="74">
        <v>0</v>
      </c>
      <c r="BJ135" s="74">
        <v>0</v>
      </c>
      <c r="BK135" s="74">
        <v>0</v>
      </c>
      <c r="BL135" s="74">
        <v>0</v>
      </c>
      <c r="BM135" s="74">
        <v>0</v>
      </c>
      <c r="BN135" s="74">
        <v>0</v>
      </c>
      <c r="BO135" s="74">
        <v>0</v>
      </c>
      <c r="BP135" s="74">
        <v>0</v>
      </c>
      <c r="BQ135" s="74">
        <v>0</v>
      </c>
      <c r="BR135" s="74">
        <v>0</v>
      </c>
      <c r="BS135" s="74">
        <v>0</v>
      </c>
      <c r="BT135" s="74">
        <v>0</v>
      </c>
      <c r="BU135" s="74">
        <v>0</v>
      </c>
      <c r="BV135" s="74">
        <v>0</v>
      </c>
      <c r="BW135" s="74">
        <v>0</v>
      </c>
      <c r="BX135" s="74">
        <v>0</v>
      </c>
      <c r="BY135" s="74">
        <v>0</v>
      </c>
      <c r="BZ135" s="74">
        <v>0</v>
      </c>
      <c r="CA135" s="74">
        <v>0</v>
      </c>
      <c r="CB135" s="74">
        <v>0</v>
      </c>
      <c r="CC135" s="74">
        <v>0</v>
      </c>
      <c r="CD135" s="74">
        <v>0</v>
      </c>
      <c r="CE135" s="74">
        <v>0</v>
      </c>
      <c r="CF135" s="74">
        <v>0</v>
      </c>
      <c r="CG135" s="74">
        <v>0</v>
      </c>
      <c r="CH135" s="74">
        <v>0</v>
      </c>
      <c r="CI135" s="74">
        <v>0</v>
      </c>
      <c r="CJ135" s="74">
        <v>0</v>
      </c>
      <c r="CK135" s="74">
        <v>0</v>
      </c>
      <c r="CL135" s="74">
        <v>0</v>
      </c>
      <c r="CM135" s="74">
        <v>0</v>
      </c>
      <c r="CN135" s="74">
        <v>0</v>
      </c>
      <c r="CO135" s="74">
        <v>0</v>
      </c>
      <c r="CP135" s="74">
        <v>0</v>
      </c>
      <c r="CQ135" s="74">
        <v>0</v>
      </c>
      <c r="CR135" s="74">
        <v>0</v>
      </c>
      <c r="CS135" s="74">
        <v>0</v>
      </c>
      <c r="CT135" s="74">
        <v>0</v>
      </c>
      <c r="CU135" s="74">
        <v>0</v>
      </c>
      <c r="CV135" s="74">
        <v>0</v>
      </c>
      <c r="CW135" s="74">
        <v>0</v>
      </c>
      <c r="CX135" s="74">
        <v>0</v>
      </c>
      <c r="CY135" s="74">
        <v>0</v>
      </c>
      <c r="CZ135" s="74">
        <v>0</v>
      </c>
      <c r="DA135" s="74">
        <v>0</v>
      </c>
      <c r="DB135" s="74">
        <v>0</v>
      </c>
      <c r="DC135" s="74">
        <v>0</v>
      </c>
      <c r="DD135" s="74">
        <v>0</v>
      </c>
      <c r="DE135" s="74">
        <v>0</v>
      </c>
      <c r="DH135" s="72"/>
      <c r="DI135" s="72"/>
      <c r="DJ135" s="72"/>
      <c r="DK135" s="72"/>
      <c r="DL135" s="72"/>
      <c r="DM135" s="72"/>
      <c r="DN135" s="72"/>
      <c r="DO135" s="72"/>
      <c r="DP135" s="72"/>
      <c r="DQ135" s="72"/>
      <c r="DR135" s="72"/>
      <c r="DS135" s="72"/>
      <c r="DT135" s="72"/>
      <c r="DU135" s="72"/>
      <c r="DV135" s="72"/>
      <c r="DW135" s="72"/>
      <c r="DX135" s="72"/>
      <c r="DY135" s="72"/>
      <c r="DZ135" s="72"/>
      <c r="EA135" s="72"/>
      <c r="EB135" s="72"/>
      <c r="EC135" s="72"/>
      <c r="ED135" s="72"/>
      <c r="EE135" s="72"/>
      <c r="EF135" s="72"/>
      <c r="EG135" s="72"/>
      <c r="EH135" s="72"/>
      <c r="EI135" s="72"/>
      <c r="EJ135" s="72"/>
      <c r="EK135" s="72"/>
      <c r="EL135" s="72"/>
      <c r="EM135" s="72"/>
      <c r="EN135" s="72"/>
      <c r="EO135" s="72"/>
      <c r="EP135" s="72"/>
      <c r="EQ135" s="72"/>
      <c r="ER135" s="72"/>
      <c r="ES135" s="72"/>
      <c r="ET135" s="72"/>
      <c r="EU135" s="72"/>
      <c r="EV135" s="72"/>
      <c r="EW135" s="72"/>
      <c r="EX135" s="72"/>
      <c r="EY135" s="72"/>
      <c r="EZ135" s="72"/>
      <c r="FA135" s="72"/>
      <c r="FB135" s="72"/>
      <c r="FC135" s="72"/>
      <c r="FD135" s="72"/>
      <c r="FE135" s="72"/>
      <c r="FF135" s="72"/>
      <c r="FG135" s="72"/>
      <c r="FH135" s="72"/>
      <c r="FI135" s="72"/>
      <c r="FJ135" s="72"/>
      <c r="FK135" s="72"/>
      <c r="FL135" s="72"/>
      <c r="FM135" s="72"/>
      <c r="FN135" s="72"/>
      <c r="FO135" s="72"/>
      <c r="FP135" s="72"/>
      <c r="FQ135" s="72"/>
      <c r="FR135" s="72"/>
      <c r="FS135" s="72"/>
      <c r="FT135" s="72"/>
      <c r="FU135" s="72"/>
    </row>
    <row r="136" spans="1:177" x14ac:dyDescent="0.25">
      <c r="A136" s="73" t="s">
        <v>123</v>
      </c>
      <c r="B136" s="74">
        <v>44</v>
      </c>
      <c r="C136" s="74">
        <v>3898</v>
      </c>
      <c r="D136" s="74">
        <v>29190</v>
      </c>
      <c r="E136" s="74">
        <v>1836</v>
      </c>
      <c r="F136" s="74">
        <v>20</v>
      </c>
      <c r="G136" s="74">
        <v>3616</v>
      </c>
      <c r="H136" s="74">
        <v>21961</v>
      </c>
      <c r="I136" s="74">
        <v>1717</v>
      </c>
      <c r="J136" s="74">
        <v>1</v>
      </c>
      <c r="K136" s="74">
        <v>66</v>
      </c>
      <c r="L136" s="74">
        <v>3871</v>
      </c>
      <c r="M136" s="74">
        <v>28874</v>
      </c>
      <c r="N136" s="74">
        <v>1827</v>
      </c>
      <c r="O136" s="74">
        <v>51</v>
      </c>
      <c r="P136" s="74">
        <v>3765</v>
      </c>
      <c r="Q136" s="74">
        <v>23001</v>
      </c>
      <c r="R136" s="74">
        <v>1740</v>
      </c>
      <c r="S136" s="74">
        <v>0</v>
      </c>
      <c r="T136" s="74">
        <v>63</v>
      </c>
      <c r="U136" s="74">
        <v>3887</v>
      </c>
      <c r="V136" s="74">
        <v>29459</v>
      </c>
      <c r="W136" s="74">
        <v>1889</v>
      </c>
      <c r="X136" s="74">
        <v>50</v>
      </c>
      <c r="Y136" s="74">
        <v>3817</v>
      </c>
      <c r="Z136" s="74">
        <v>22727</v>
      </c>
      <c r="AA136" s="74">
        <v>1826</v>
      </c>
      <c r="AB136" s="74">
        <v>0</v>
      </c>
      <c r="AC136" s="74">
        <v>105</v>
      </c>
      <c r="AD136" s="74">
        <v>4158</v>
      </c>
      <c r="AE136" s="74">
        <v>31078</v>
      </c>
      <c r="AF136" s="74">
        <v>1988</v>
      </c>
      <c r="AG136" s="74">
        <v>87</v>
      </c>
      <c r="AH136" s="74">
        <v>3992</v>
      </c>
      <c r="AI136" s="74">
        <v>24422</v>
      </c>
      <c r="AJ136" s="74">
        <v>1915</v>
      </c>
      <c r="AK136" s="74">
        <v>0</v>
      </c>
      <c r="AL136" s="74">
        <v>84</v>
      </c>
      <c r="AM136" s="74">
        <v>4285</v>
      </c>
      <c r="AN136" s="74">
        <v>33405</v>
      </c>
      <c r="AO136" s="74">
        <v>2177</v>
      </c>
      <c r="AP136" s="74">
        <v>61</v>
      </c>
      <c r="AQ136" s="74">
        <v>4155</v>
      </c>
      <c r="AR136" s="74">
        <v>26581</v>
      </c>
      <c r="AS136" s="74">
        <v>2123</v>
      </c>
      <c r="AT136" s="74">
        <v>1</v>
      </c>
      <c r="AU136" s="74">
        <v>0</v>
      </c>
      <c r="AV136" s="74">
        <v>0</v>
      </c>
      <c r="AW136" s="74">
        <v>0</v>
      </c>
      <c r="AX136" s="74">
        <v>0</v>
      </c>
      <c r="AY136" s="74">
        <v>0</v>
      </c>
      <c r="AZ136" s="74">
        <v>0</v>
      </c>
      <c r="BA136" s="74">
        <v>0</v>
      </c>
      <c r="BB136" s="74">
        <v>0</v>
      </c>
      <c r="BC136" s="74">
        <v>0</v>
      </c>
      <c r="BD136" s="74">
        <v>0</v>
      </c>
      <c r="BE136" s="74">
        <v>0</v>
      </c>
      <c r="BF136" s="74">
        <v>0</v>
      </c>
      <c r="BG136" s="74">
        <v>0</v>
      </c>
      <c r="BH136" s="74">
        <v>0</v>
      </c>
      <c r="BI136" s="74">
        <v>0</v>
      </c>
      <c r="BJ136" s="74">
        <v>0</v>
      </c>
      <c r="BK136" s="74">
        <v>0</v>
      </c>
      <c r="BL136" s="74">
        <v>0</v>
      </c>
      <c r="BM136" s="74">
        <v>0</v>
      </c>
      <c r="BN136" s="74">
        <v>0</v>
      </c>
      <c r="BO136" s="74">
        <v>0</v>
      </c>
      <c r="BP136" s="74">
        <v>0</v>
      </c>
      <c r="BQ136" s="74">
        <v>0</v>
      </c>
      <c r="BR136" s="74">
        <v>0</v>
      </c>
      <c r="BS136" s="74">
        <v>0</v>
      </c>
      <c r="BT136" s="74">
        <v>0</v>
      </c>
      <c r="BU136" s="74">
        <v>0</v>
      </c>
      <c r="BV136" s="74">
        <v>0</v>
      </c>
      <c r="BW136" s="74">
        <v>0</v>
      </c>
      <c r="BX136" s="74">
        <v>0</v>
      </c>
      <c r="BY136" s="74">
        <v>0</v>
      </c>
      <c r="BZ136" s="74">
        <v>0</v>
      </c>
      <c r="CA136" s="74">
        <v>0</v>
      </c>
      <c r="CB136" s="74">
        <v>0</v>
      </c>
      <c r="CC136" s="74">
        <v>0</v>
      </c>
      <c r="CD136" s="74">
        <v>0</v>
      </c>
      <c r="CE136" s="74">
        <v>0</v>
      </c>
      <c r="CF136" s="74">
        <v>0</v>
      </c>
      <c r="CG136" s="74">
        <v>0</v>
      </c>
      <c r="CH136" s="74">
        <v>0</v>
      </c>
      <c r="CI136" s="74">
        <v>0</v>
      </c>
      <c r="CJ136" s="74">
        <v>0</v>
      </c>
      <c r="CK136" s="74">
        <v>0</v>
      </c>
      <c r="CL136" s="74">
        <v>0</v>
      </c>
      <c r="CM136" s="74">
        <v>0</v>
      </c>
      <c r="CN136" s="74">
        <v>0</v>
      </c>
      <c r="CO136" s="74">
        <v>0</v>
      </c>
      <c r="CP136" s="74">
        <v>0</v>
      </c>
      <c r="CQ136" s="74">
        <v>0</v>
      </c>
      <c r="CR136" s="74">
        <v>0</v>
      </c>
      <c r="CS136" s="74">
        <v>0</v>
      </c>
      <c r="CT136" s="74">
        <v>0</v>
      </c>
      <c r="CU136" s="74">
        <v>0</v>
      </c>
      <c r="CV136" s="74">
        <v>0</v>
      </c>
      <c r="CW136" s="74">
        <v>0</v>
      </c>
      <c r="CX136" s="74">
        <v>0</v>
      </c>
      <c r="CY136" s="74">
        <v>0</v>
      </c>
      <c r="CZ136" s="74">
        <v>0</v>
      </c>
      <c r="DA136" s="74">
        <v>0</v>
      </c>
      <c r="DB136" s="74">
        <v>0</v>
      </c>
      <c r="DC136" s="74">
        <v>0</v>
      </c>
      <c r="DD136" s="74">
        <v>0</v>
      </c>
      <c r="DE136" s="74">
        <v>0</v>
      </c>
      <c r="DH136" s="72"/>
      <c r="DI136" s="72"/>
      <c r="DJ136" s="72"/>
      <c r="DK136" s="72"/>
      <c r="DL136" s="72"/>
      <c r="DM136" s="72"/>
      <c r="DN136" s="72"/>
      <c r="DO136" s="72"/>
      <c r="DP136" s="72"/>
      <c r="DQ136" s="72"/>
      <c r="DR136" s="72"/>
      <c r="DS136" s="72"/>
      <c r="DT136" s="72"/>
      <c r="DU136" s="72"/>
      <c r="DV136" s="72"/>
      <c r="DW136" s="72"/>
      <c r="DX136" s="72"/>
      <c r="DY136" s="72"/>
      <c r="DZ136" s="72"/>
      <c r="EA136" s="72"/>
      <c r="EB136" s="72"/>
      <c r="EC136" s="72"/>
      <c r="ED136" s="72"/>
      <c r="EE136" s="72"/>
      <c r="EF136" s="72"/>
      <c r="EG136" s="72"/>
      <c r="EH136" s="72"/>
      <c r="EI136" s="72"/>
      <c r="EJ136" s="72"/>
      <c r="EK136" s="72"/>
      <c r="EL136" s="72"/>
      <c r="EM136" s="72"/>
      <c r="EN136" s="72"/>
      <c r="EO136" s="72"/>
      <c r="EP136" s="72"/>
      <c r="EQ136" s="72"/>
      <c r="ER136" s="72"/>
      <c r="ES136" s="72"/>
      <c r="ET136" s="72"/>
      <c r="EU136" s="72"/>
      <c r="EV136" s="72"/>
      <c r="EW136" s="72"/>
      <c r="EX136" s="72"/>
      <c r="EY136" s="72"/>
      <c r="EZ136" s="72"/>
      <c r="FA136" s="72"/>
      <c r="FB136" s="72"/>
      <c r="FC136" s="72"/>
      <c r="FD136" s="72"/>
      <c r="FE136" s="72"/>
      <c r="FF136" s="72"/>
      <c r="FG136" s="72"/>
      <c r="FH136" s="72"/>
      <c r="FI136" s="72"/>
      <c r="FJ136" s="72"/>
      <c r="FK136" s="72"/>
      <c r="FL136" s="72"/>
      <c r="FM136" s="72"/>
      <c r="FN136" s="72"/>
      <c r="FO136" s="72"/>
      <c r="FP136" s="72"/>
      <c r="FQ136" s="72"/>
      <c r="FR136" s="72"/>
      <c r="FS136" s="72"/>
      <c r="FT136" s="72"/>
      <c r="FU136" s="72"/>
    </row>
    <row r="137" spans="1:177" x14ac:dyDescent="0.25">
      <c r="A137" s="73" t="s">
        <v>124</v>
      </c>
      <c r="B137" s="74">
        <v>23</v>
      </c>
      <c r="C137" s="74">
        <v>5202</v>
      </c>
      <c r="D137" s="74">
        <v>35266</v>
      </c>
      <c r="E137" s="74">
        <v>1552</v>
      </c>
      <c r="F137" s="74">
        <v>12</v>
      </c>
      <c r="G137" s="74">
        <v>4613</v>
      </c>
      <c r="H137" s="74">
        <v>25384</v>
      </c>
      <c r="I137" s="74">
        <v>1581</v>
      </c>
      <c r="J137" s="74">
        <v>2</v>
      </c>
      <c r="K137" s="74">
        <v>30</v>
      </c>
      <c r="L137" s="74">
        <v>4956</v>
      </c>
      <c r="M137" s="74">
        <v>33822</v>
      </c>
      <c r="N137" s="74">
        <v>1509</v>
      </c>
      <c r="O137" s="74">
        <v>15</v>
      </c>
      <c r="P137" s="74">
        <v>4472</v>
      </c>
      <c r="Q137" s="74">
        <v>25732</v>
      </c>
      <c r="R137" s="74">
        <v>1543</v>
      </c>
      <c r="S137" s="74">
        <v>0</v>
      </c>
      <c r="T137" s="74">
        <v>27</v>
      </c>
      <c r="U137" s="74">
        <v>4920</v>
      </c>
      <c r="V137" s="74">
        <v>34500</v>
      </c>
      <c r="W137" s="74">
        <v>1513</v>
      </c>
      <c r="X137" s="74">
        <v>16</v>
      </c>
      <c r="Y137" s="74">
        <v>4583</v>
      </c>
      <c r="Z137" s="74">
        <v>25690</v>
      </c>
      <c r="AA137" s="74">
        <v>1592</v>
      </c>
      <c r="AB137" s="74">
        <v>0</v>
      </c>
      <c r="AC137" s="74">
        <v>27</v>
      </c>
      <c r="AD137" s="74">
        <v>4907</v>
      </c>
      <c r="AE137" s="74">
        <v>35525</v>
      </c>
      <c r="AF137" s="74">
        <v>1579</v>
      </c>
      <c r="AG137" s="74">
        <v>10</v>
      </c>
      <c r="AH137" s="74">
        <v>4686</v>
      </c>
      <c r="AI137" s="74">
        <v>26592</v>
      </c>
      <c r="AJ137" s="74">
        <v>1653</v>
      </c>
      <c r="AK137" s="74">
        <v>0</v>
      </c>
      <c r="AL137" s="74">
        <v>27</v>
      </c>
      <c r="AM137" s="74">
        <v>4927</v>
      </c>
      <c r="AN137" s="74">
        <v>37009</v>
      </c>
      <c r="AO137" s="74">
        <v>1615</v>
      </c>
      <c r="AP137" s="74">
        <v>12</v>
      </c>
      <c r="AQ137" s="74">
        <v>4773</v>
      </c>
      <c r="AR137" s="74">
        <v>28138</v>
      </c>
      <c r="AS137" s="74">
        <v>1679</v>
      </c>
      <c r="AT137" s="74">
        <v>0</v>
      </c>
      <c r="AU137" s="74">
        <v>0</v>
      </c>
      <c r="AV137" s="74">
        <v>0</v>
      </c>
      <c r="AW137" s="74">
        <v>0</v>
      </c>
      <c r="AX137" s="74">
        <v>0</v>
      </c>
      <c r="AY137" s="74">
        <v>0</v>
      </c>
      <c r="AZ137" s="74">
        <v>0</v>
      </c>
      <c r="BA137" s="74">
        <v>0</v>
      </c>
      <c r="BB137" s="74">
        <v>0</v>
      </c>
      <c r="BC137" s="74">
        <v>0</v>
      </c>
      <c r="BD137" s="74">
        <v>0</v>
      </c>
      <c r="BE137" s="74">
        <v>0</v>
      </c>
      <c r="BF137" s="74">
        <v>0</v>
      </c>
      <c r="BG137" s="74">
        <v>0</v>
      </c>
      <c r="BH137" s="74">
        <v>0</v>
      </c>
      <c r="BI137" s="74">
        <v>0</v>
      </c>
      <c r="BJ137" s="74">
        <v>0</v>
      </c>
      <c r="BK137" s="74">
        <v>0</v>
      </c>
      <c r="BL137" s="74">
        <v>0</v>
      </c>
      <c r="BM137" s="74">
        <v>0</v>
      </c>
      <c r="BN137" s="74">
        <v>0</v>
      </c>
      <c r="BO137" s="74">
        <v>0</v>
      </c>
      <c r="BP137" s="74">
        <v>0</v>
      </c>
      <c r="BQ137" s="74">
        <v>0</v>
      </c>
      <c r="BR137" s="74">
        <v>0</v>
      </c>
      <c r="BS137" s="74">
        <v>0</v>
      </c>
      <c r="BT137" s="74">
        <v>0</v>
      </c>
      <c r="BU137" s="74">
        <v>0</v>
      </c>
      <c r="BV137" s="74">
        <v>0</v>
      </c>
      <c r="BW137" s="74">
        <v>0</v>
      </c>
      <c r="BX137" s="74">
        <v>0</v>
      </c>
      <c r="BY137" s="74">
        <v>0</v>
      </c>
      <c r="BZ137" s="74">
        <v>0</v>
      </c>
      <c r="CA137" s="74">
        <v>0</v>
      </c>
      <c r="CB137" s="74">
        <v>0</v>
      </c>
      <c r="CC137" s="74">
        <v>0</v>
      </c>
      <c r="CD137" s="74">
        <v>0</v>
      </c>
      <c r="CE137" s="74">
        <v>0</v>
      </c>
      <c r="CF137" s="74">
        <v>0</v>
      </c>
      <c r="CG137" s="74">
        <v>0</v>
      </c>
      <c r="CH137" s="74">
        <v>0</v>
      </c>
      <c r="CI137" s="74">
        <v>0</v>
      </c>
      <c r="CJ137" s="74">
        <v>0</v>
      </c>
      <c r="CK137" s="74">
        <v>0</v>
      </c>
      <c r="CL137" s="74">
        <v>0</v>
      </c>
      <c r="CM137" s="74">
        <v>0</v>
      </c>
      <c r="CN137" s="74">
        <v>0</v>
      </c>
      <c r="CO137" s="74">
        <v>0</v>
      </c>
      <c r="CP137" s="74">
        <v>0</v>
      </c>
      <c r="CQ137" s="74">
        <v>0</v>
      </c>
      <c r="CR137" s="74">
        <v>0</v>
      </c>
      <c r="CS137" s="74">
        <v>0</v>
      </c>
      <c r="CT137" s="74">
        <v>0</v>
      </c>
      <c r="CU137" s="74">
        <v>0</v>
      </c>
      <c r="CV137" s="74">
        <v>0</v>
      </c>
      <c r="CW137" s="74">
        <v>0</v>
      </c>
      <c r="CX137" s="74">
        <v>0</v>
      </c>
      <c r="CY137" s="74">
        <v>0</v>
      </c>
      <c r="CZ137" s="74">
        <v>0</v>
      </c>
      <c r="DA137" s="74">
        <v>0</v>
      </c>
      <c r="DB137" s="74">
        <v>0</v>
      </c>
      <c r="DC137" s="74">
        <v>0</v>
      </c>
      <c r="DD137" s="74">
        <v>0</v>
      </c>
      <c r="DE137" s="74">
        <v>0</v>
      </c>
      <c r="DH137" s="72"/>
      <c r="DI137" s="72"/>
      <c r="DJ137" s="72"/>
      <c r="DK137" s="72"/>
      <c r="DL137" s="72"/>
      <c r="DM137" s="72"/>
      <c r="DN137" s="72"/>
      <c r="DO137" s="72"/>
      <c r="DP137" s="72"/>
      <c r="DQ137" s="72"/>
      <c r="DR137" s="72"/>
      <c r="DS137" s="72"/>
      <c r="DT137" s="72"/>
      <c r="DU137" s="72"/>
      <c r="DV137" s="72"/>
      <c r="DW137" s="72"/>
      <c r="DX137" s="72"/>
      <c r="DY137" s="72"/>
      <c r="DZ137" s="72"/>
      <c r="EA137" s="72"/>
      <c r="EB137" s="72"/>
      <c r="EC137" s="72"/>
      <c r="ED137" s="72"/>
      <c r="EE137" s="72"/>
      <c r="EF137" s="72"/>
      <c r="EG137" s="72"/>
      <c r="EH137" s="72"/>
      <c r="EI137" s="72"/>
      <c r="EJ137" s="72"/>
      <c r="EK137" s="72"/>
      <c r="EL137" s="72"/>
      <c r="EM137" s="72"/>
      <c r="EN137" s="72"/>
      <c r="EO137" s="72"/>
      <c r="EP137" s="72"/>
      <c r="EQ137" s="72"/>
      <c r="ER137" s="72"/>
      <c r="ES137" s="72"/>
      <c r="ET137" s="72"/>
      <c r="EU137" s="72"/>
      <c r="EV137" s="72"/>
      <c r="EW137" s="72"/>
      <c r="EX137" s="72"/>
      <c r="EY137" s="72"/>
      <c r="EZ137" s="72"/>
      <c r="FA137" s="72"/>
      <c r="FB137" s="72"/>
      <c r="FC137" s="72"/>
      <c r="FD137" s="72"/>
      <c r="FE137" s="72"/>
      <c r="FF137" s="72"/>
      <c r="FG137" s="72"/>
      <c r="FH137" s="72"/>
      <c r="FI137" s="72"/>
      <c r="FJ137" s="72"/>
      <c r="FK137" s="72"/>
      <c r="FL137" s="72"/>
      <c r="FM137" s="72"/>
      <c r="FN137" s="72"/>
      <c r="FO137" s="72"/>
      <c r="FP137" s="72"/>
      <c r="FQ137" s="72"/>
      <c r="FR137" s="72"/>
      <c r="FS137" s="72"/>
      <c r="FT137" s="72"/>
      <c r="FU137" s="72"/>
    </row>
    <row r="138" spans="1:177" x14ac:dyDescent="0.25">
      <c r="A138" s="73" t="s">
        <v>125</v>
      </c>
      <c r="B138" s="74">
        <v>27</v>
      </c>
      <c r="C138" s="74">
        <v>8812</v>
      </c>
      <c r="D138" s="74">
        <v>65583</v>
      </c>
      <c r="E138" s="74">
        <v>3366</v>
      </c>
      <c r="F138" s="74">
        <v>22</v>
      </c>
      <c r="G138" s="74">
        <v>7763</v>
      </c>
      <c r="H138" s="74">
        <v>46582</v>
      </c>
      <c r="I138" s="74">
        <v>3293</v>
      </c>
      <c r="J138" s="74">
        <v>10</v>
      </c>
      <c r="K138" s="74">
        <v>31</v>
      </c>
      <c r="L138" s="74">
        <v>8281</v>
      </c>
      <c r="M138" s="74">
        <v>62356</v>
      </c>
      <c r="N138" s="74">
        <v>3177</v>
      </c>
      <c r="O138" s="74">
        <v>26</v>
      </c>
      <c r="P138" s="74">
        <v>7506</v>
      </c>
      <c r="Q138" s="74">
        <v>46482</v>
      </c>
      <c r="R138" s="74">
        <v>3117</v>
      </c>
      <c r="S138" s="74">
        <v>6</v>
      </c>
      <c r="T138" s="74">
        <v>50</v>
      </c>
      <c r="U138" s="74">
        <v>8277</v>
      </c>
      <c r="V138" s="74">
        <v>63478</v>
      </c>
      <c r="W138" s="74">
        <v>3217</v>
      </c>
      <c r="X138" s="74">
        <v>28</v>
      </c>
      <c r="Y138" s="74">
        <v>7641</v>
      </c>
      <c r="Z138" s="74">
        <v>47009</v>
      </c>
      <c r="AA138" s="74">
        <v>3200</v>
      </c>
      <c r="AB138" s="74">
        <v>6</v>
      </c>
      <c r="AC138" s="74">
        <v>54</v>
      </c>
      <c r="AD138" s="74">
        <v>8325</v>
      </c>
      <c r="AE138" s="74">
        <v>65535</v>
      </c>
      <c r="AF138" s="74">
        <v>3334</v>
      </c>
      <c r="AG138" s="74">
        <v>35</v>
      </c>
      <c r="AH138" s="74">
        <v>7838</v>
      </c>
      <c r="AI138" s="74">
        <v>49709</v>
      </c>
      <c r="AJ138" s="74">
        <v>3284</v>
      </c>
      <c r="AK138" s="74">
        <v>7</v>
      </c>
      <c r="AL138" s="74">
        <v>48</v>
      </c>
      <c r="AM138" s="74">
        <v>8412</v>
      </c>
      <c r="AN138" s="74">
        <v>67472</v>
      </c>
      <c r="AO138" s="74">
        <v>3480</v>
      </c>
      <c r="AP138" s="74">
        <v>45</v>
      </c>
      <c r="AQ138" s="74">
        <v>8058</v>
      </c>
      <c r="AR138" s="74">
        <v>51806</v>
      </c>
      <c r="AS138" s="74">
        <v>3430</v>
      </c>
      <c r="AT138" s="74">
        <v>6</v>
      </c>
      <c r="AU138" s="74">
        <v>0</v>
      </c>
      <c r="AV138" s="74">
        <v>0</v>
      </c>
      <c r="AW138" s="74">
        <v>0</v>
      </c>
      <c r="AX138" s="74">
        <v>0</v>
      </c>
      <c r="AY138" s="74">
        <v>0</v>
      </c>
      <c r="AZ138" s="74">
        <v>0</v>
      </c>
      <c r="BA138" s="74">
        <v>0</v>
      </c>
      <c r="BB138" s="74">
        <v>0</v>
      </c>
      <c r="BC138" s="74">
        <v>0</v>
      </c>
      <c r="BD138" s="74">
        <v>0</v>
      </c>
      <c r="BE138" s="74">
        <v>0</v>
      </c>
      <c r="BF138" s="74">
        <v>0</v>
      </c>
      <c r="BG138" s="74">
        <v>0</v>
      </c>
      <c r="BH138" s="74">
        <v>0</v>
      </c>
      <c r="BI138" s="74">
        <v>0</v>
      </c>
      <c r="BJ138" s="74">
        <v>0</v>
      </c>
      <c r="BK138" s="74">
        <v>0</v>
      </c>
      <c r="BL138" s="74">
        <v>0</v>
      </c>
      <c r="BM138" s="74">
        <v>0</v>
      </c>
      <c r="BN138" s="74">
        <v>0</v>
      </c>
      <c r="BO138" s="74">
        <v>0</v>
      </c>
      <c r="BP138" s="74">
        <v>0</v>
      </c>
      <c r="BQ138" s="74">
        <v>0</v>
      </c>
      <c r="BR138" s="74">
        <v>0</v>
      </c>
      <c r="BS138" s="74">
        <v>0</v>
      </c>
      <c r="BT138" s="74">
        <v>0</v>
      </c>
      <c r="BU138" s="74">
        <v>0</v>
      </c>
      <c r="BV138" s="74">
        <v>0</v>
      </c>
      <c r="BW138" s="74">
        <v>0</v>
      </c>
      <c r="BX138" s="74">
        <v>0</v>
      </c>
      <c r="BY138" s="74">
        <v>0</v>
      </c>
      <c r="BZ138" s="74">
        <v>0</v>
      </c>
      <c r="CA138" s="74">
        <v>0</v>
      </c>
      <c r="CB138" s="74">
        <v>0</v>
      </c>
      <c r="CC138" s="74">
        <v>0</v>
      </c>
      <c r="CD138" s="74">
        <v>0</v>
      </c>
      <c r="CE138" s="74">
        <v>0</v>
      </c>
      <c r="CF138" s="74">
        <v>0</v>
      </c>
      <c r="CG138" s="74">
        <v>0</v>
      </c>
      <c r="CH138" s="74">
        <v>0</v>
      </c>
      <c r="CI138" s="74">
        <v>0</v>
      </c>
      <c r="CJ138" s="74">
        <v>0</v>
      </c>
      <c r="CK138" s="74">
        <v>0</v>
      </c>
      <c r="CL138" s="74">
        <v>0</v>
      </c>
      <c r="CM138" s="74">
        <v>0</v>
      </c>
      <c r="CN138" s="74">
        <v>0</v>
      </c>
      <c r="CO138" s="74">
        <v>0</v>
      </c>
      <c r="CP138" s="74">
        <v>0</v>
      </c>
      <c r="CQ138" s="74">
        <v>0</v>
      </c>
      <c r="CR138" s="74">
        <v>0</v>
      </c>
      <c r="CS138" s="74">
        <v>0</v>
      </c>
      <c r="CT138" s="74">
        <v>0</v>
      </c>
      <c r="CU138" s="74">
        <v>0</v>
      </c>
      <c r="CV138" s="74">
        <v>0</v>
      </c>
      <c r="CW138" s="74">
        <v>0</v>
      </c>
      <c r="CX138" s="74">
        <v>0</v>
      </c>
      <c r="CY138" s="74">
        <v>0</v>
      </c>
      <c r="CZ138" s="74">
        <v>0</v>
      </c>
      <c r="DA138" s="74">
        <v>0</v>
      </c>
      <c r="DB138" s="74">
        <v>0</v>
      </c>
      <c r="DC138" s="74">
        <v>0</v>
      </c>
      <c r="DD138" s="74">
        <v>0</v>
      </c>
      <c r="DE138" s="74">
        <v>0</v>
      </c>
      <c r="DH138" s="72"/>
      <c r="DI138" s="72"/>
      <c r="DJ138" s="72"/>
      <c r="DK138" s="72"/>
      <c r="DL138" s="72"/>
      <c r="DM138" s="72"/>
      <c r="DN138" s="72"/>
      <c r="DO138" s="72"/>
      <c r="DP138" s="72"/>
      <c r="DQ138" s="72"/>
      <c r="DR138" s="72"/>
      <c r="DS138" s="72"/>
      <c r="DT138" s="72"/>
      <c r="DU138" s="72"/>
      <c r="DV138" s="72"/>
      <c r="DW138" s="72"/>
      <c r="DX138" s="72"/>
      <c r="DY138" s="72"/>
      <c r="DZ138" s="72"/>
      <c r="EA138" s="72"/>
      <c r="EB138" s="72"/>
      <c r="EC138" s="72"/>
      <c r="ED138" s="72"/>
      <c r="EE138" s="72"/>
      <c r="EF138" s="72"/>
      <c r="EG138" s="72"/>
      <c r="EH138" s="72"/>
      <c r="EI138" s="72"/>
      <c r="EJ138" s="72"/>
      <c r="EK138" s="72"/>
      <c r="EL138" s="72"/>
      <c r="EM138" s="72"/>
      <c r="EN138" s="72"/>
      <c r="EO138" s="72"/>
      <c r="EP138" s="72"/>
      <c r="EQ138" s="72"/>
      <c r="ER138" s="72"/>
      <c r="ES138" s="72"/>
      <c r="ET138" s="72"/>
      <c r="EU138" s="72"/>
      <c r="EV138" s="72"/>
      <c r="EW138" s="72"/>
      <c r="EX138" s="72"/>
      <c r="EY138" s="72"/>
      <c r="EZ138" s="72"/>
      <c r="FA138" s="72"/>
      <c r="FB138" s="72"/>
      <c r="FC138" s="72"/>
      <c r="FD138" s="72"/>
      <c r="FE138" s="72"/>
      <c r="FF138" s="72"/>
      <c r="FG138" s="72"/>
      <c r="FH138" s="72"/>
      <c r="FI138" s="72"/>
      <c r="FJ138" s="72"/>
      <c r="FK138" s="72"/>
      <c r="FL138" s="72"/>
      <c r="FM138" s="72"/>
      <c r="FN138" s="72"/>
      <c r="FO138" s="72"/>
      <c r="FP138" s="72"/>
      <c r="FQ138" s="72"/>
      <c r="FR138" s="72"/>
      <c r="FS138" s="72"/>
      <c r="FT138" s="72"/>
      <c r="FU138" s="72"/>
    </row>
    <row r="139" spans="1:177" x14ac:dyDescent="0.25">
      <c r="A139" s="73" t="s">
        <v>126</v>
      </c>
      <c r="B139" s="74">
        <v>45</v>
      </c>
      <c r="C139" s="74">
        <v>12127</v>
      </c>
      <c r="D139" s="74">
        <v>78287</v>
      </c>
      <c r="E139" s="74">
        <v>3408</v>
      </c>
      <c r="F139" s="74">
        <v>29</v>
      </c>
      <c r="G139" s="74">
        <v>13302</v>
      </c>
      <c r="H139" s="74">
        <v>61172</v>
      </c>
      <c r="I139" s="74">
        <v>3357</v>
      </c>
      <c r="J139" s="74">
        <v>6</v>
      </c>
      <c r="K139" s="74">
        <v>55</v>
      </c>
      <c r="L139" s="74">
        <v>11778</v>
      </c>
      <c r="M139" s="74">
        <v>76630</v>
      </c>
      <c r="N139" s="74">
        <v>3359</v>
      </c>
      <c r="O139" s="74">
        <v>32</v>
      </c>
      <c r="P139" s="74">
        <v>13361</v>
      </c>
      <c r="Q139" s="74">
        <v>61892</v>
      </c>
      <c r="R139" s="74">
        <v>3461</v>
      </c>
      <c r="S139" s="74">
        <v>3</v>
      </c>
      <c r="T139" s="74">
        <v>56</v>
      </c>
      <c r="U139" s="74">
        <v>12130</v>
      </c>
      <c r="V139" s="74">
        <v>80073</v>
      </c>
      <c r="W139" s="74">
        <v>3470</v>
      </c>
      <c r="X139" s="74">
        <v>38</v>
      </c>
      <c r="Y139" s="74">
        <v>14065</v>
      </c>
      <c r="Z139" s="74">
        <v>64403</v>
      </c>
      <c r="AA139" s="74">
        <v>3644</v>
      </c>
      <c r="AB139" s="74">
        <v>4</v>
      </c>
      <c r="AC139" s="74">
        <v>55</v>
      </c>
      <c r="AD139" s="74">
        <v>12505</v>
      </c>
      <c r="AE139" s="74">
        <v>84309</v>
      </c>
      <c r="AF139" s="74">
        <v>3663</v>
      </c>
      <c r="AG139" s="74">
        <v>39</v>
      </c>
      <c r="AH139" s="74">
        <v>14672</v>
      </c>
      <c r="AI139" s="74">
        <v>68265</v>
      </c>
      <c r="AJ139" s="74">
        <v>3948</v>
      </c>
      <c r="AK139" s="74">
        <v>4</v>
      </c>
      <c r="AL139" s="74">
        <v>57</v>
      </c>
      <c r="AM139" s="74">
        <v>12729</v>
      </c>
      <c r="AN139" s="74">
        <v>87461</v>
      </c>
      <c r="AO139" s="74">
        <v>3770</v>
      </c>
      <c r="AP139" s="74">
        <v>45</v>
      </c>
      <c r="AQ139" s="74">
        <v>15192</v>
      </c>
      <c r="AR139" s="74">
        <v>71244</v>
      </c>
      <c r="AS139" s="74">
        <v>4065</v>
      </c>
      <c r="AT139" s="74">
        <v>4</v>
      </c>
      <c r="AU139" s="74">
        <v>0</v>
      </c>
      <c r="AV139" s="74">
        <v>0</v>
      </c>
      <c r="AW139" s="74">
        <v>0</v>
      </c>
      <c r="AX139" s="74">
        <v>0</v>
      </c>
      <c r="AY139" s="74">
        <v>0</v>
      </c>
      <c r="AZ139" s="74">
        <v>0</v>
      </c>
      <c r="BA139" s="74">
        <v>0</v>
      </c>
      <c r="BB139" s="74">
        <v>0</v>
      </c>
      <c r="BC139" s="74">
        <v>0</v>
      </c>
      <c r="BD139" s="74">
        <v>0</v>
      </c>
      <c r="BE139" s="74">
        <v>0</v>
      </c>
      <c r="BF139" s="74">
        <v>0</v>
      </c>
      <c r="BG139" s="74">
        <v>0</v>
      </c>
      <c r="BH139" s="74">
        <v>0</v>
      </c>
      <c r="BI139" s="74">
        <v>0</v>
      </c>
      <c r="BJ139" s="74">
        <v>0</v>
      </c>
      <c r="BK139" s="74">
        <v>0</v>
      </c>
      <c r="BL139" s="74">
        <v>0</v>
      </c>
      <c r="BM139" s="74">
        <v>0</v>
      </c>
      <c r="BN139" s="74">
        <v>0</v>
      </c>
      <c r="BO139" s="74">
        <v>0</v>
      </c>
      <c r="BP139" s="74">
        <v>0</v>
      </c>
      <c r="BQ139" s="74">
        <v>0</v>
      </c>
      <c r="BR139" s="74">
        <v>0</v>
      </c>
      <c r="BS139" s="74">
        <v>0</v>
      </c>
      <c r="BT139" s="74">
        <v>0</v>
      </c>
      <c r="BU139" s="74">
        <v>0</v>
      </c>
      <c r="BV139" s="74">
        <v>0</v>
      </c>
      <c r="BW139" s="74">
        <v>0</v>
      </c>
      <c r="BX139" s="74">
        <v>0</v>
      </c>
      <c r="BY139" s="74">
        <v>0</v>
      </c>
      <c r="BZ139" s="74">
        <v>0</v>
      </c>
      <c r="CA139" s="74">
        <v>0</v>
      </c>
      <c r="CB139" s="74">
        <v>0</v>
      </c>
      <c r="CC139" s="74">
        <v>0</v>
      </c>
      <c r="CD139" s="74">
        <v>0</v>
      </c>
      <c r="CE139" s="74">
        <v>0</v>
      </c>
      <c r="CF139" s="74">
        <v>0</v>
      </c>
      <c r="CG139" s="74">
        <v>0</v>
      </c>
      <c r="CH139" s="74">
        <v>0</v>
      </c>
      <c r="CI139" s="74">
        <v>0</v>
      </c>
      <c r="CJ139" s="74">
        <v>0</v>
      </c>
      <c r="CK139" s="74">
        <v>0</v>
      </c>
      <c r="CL139" s="74">
        <v>0</v>
      </c>
      <c r="CM139" s="74">
        <v>0</v>
      </c>
      <c r="CN139" s="74">
        <v>0</v>
      </c>
      <c r="CO139" s="74">
        <v>0</v>
      </c>
      <c r="CP139" s="74">
        <v>0</v>
      </c>
      <c r="CQ139" s="74">
        <v>0</v>
      </c>
      <c r="CR139" s="74">
        <v>0</v>
      </c>
      <c r="CS139" s="74">
        <v>0</v>
      </c>
      <c r="CT139" s="74">
        <v>0</v>
      </c>
      <c r="CU139" s="74">
        <v>0</v>
      </c>
      <c r="CV139" s="74">
        <v>0</v>
      </c>
      <c r="CW139" s="74">
        <v>0</v>
      </c>
      <c r="CX139" s="74">
        <v>0</v>
      </c>
      <c r="CY139" s="74">
        <v>0</v>
      </c>
      <c r="CZ139" s="74">
        <v>0</v>
      </c>
      <c r="DA139" s="74">
        <v>0</v>
      </c>
      <c r="DB139" s="74">
        <v>0</v>
      </c>
      <c r="DC139" s="74">
        <v>0</v>
      </c>
      <c r="DD139" s="74">
        <v>0</v>
      </c>
      <c r="DE139" s="74">
        <v>0</v>
      </c>
      <c r="DH139" s="72"/>
      <c r="DI139" s="72"/>
      <c r="DJ139" s="72"/>
      <c r="DK139" s="72"/>
      <c r="DL139" s="72"/>
      <c r="DM139" s="72"/>
      <c r="DN139" s="72"/>
      <c r="DO139" s="72"/>
      <c r="DP139" s="72"/>
      <c r="DQ139" s="72"/>
      <c r="DR139" s="72"/>
      <c r="DS139" s="72"/>
      <c r="DT139" s="72"/>
      <c r="DU139" s="72"/>
      <c r="DV139" s="72"/>
      <c r="DW139" s="72"/>
      <c r="DX139" s="72"/>
      <c r="DY139" s="72"/>
      <c r="DZ139" s="72"/>
      <c r="EA139" s="72"/>
      <c r="EB139" s="72"/>
      <c r="EC139" s="72"/>
      <c r="ED139" s="72"/>
      <c r="EE139" s="72"/>
      <c r="EF139" s="72"/>
      <c r="EG139" s="72"/>
      <c r="EH139" s="72"/>
      <c r="EI139" s="72"/>
      <c r="EJ139" s="72"/>
      <c r="EK139" s="72"/>
      <c r="EL139" s="72"/>
      <c r="EM139" s="72"/>
      <c r="EN139" s="72"/>
      <c r="EO139" s="72"/>
      <c r="EP139" s="72"/>
      <c r="EQ139" s="72"/>
      <c r="ER139" s="72"/>
      <c r="ES139" s="72"/>
      <c r="ET139" s="72"/>
      <c r="EU139" s="72"/>
      <c r="EV139" s="72"/>
      <c r="EW139" s="72"/>
      <c r="EX139" s="72"/>
      <c r="EY139" s="72"/>
      <c r="EZ139" s="72"/>
      <c r="FA139" s="72"/>
      <c r="FB139" s="72"/>
      <c r="FC139" s="72"/>
      <c r="FD139" s="72"/>
      <c r="FE139" s="72"/>
      <c r="FF139" s="72"/>
      <c r="FG139" s="72"/>
      <c r="FH139" s="72"/>
      <c r="FI139" s="72"/>
      <c r="FJ139" s="72"/>
      <c r="FK139" s="72"/>
      <c r="FL139" s="72"/>
      <c r="FM139" s="72"/>
      <c r="FN139" s="72"/>
      <c r="FO139" s="72"/>
      <c r="FP139" s="72"/>
      <c r="FQ139" s="72"/>
      <c r="FR139" s="72"/>
      <c r="FS139" s="72"/>
      <c r="FT139" s="72"/>
      <c r="FU139" s="72"/>
    </row>
    <row r="140" spans="1:177" x14ac:dyDescent="0.25">
      <c r="A140" s="73" t="s">
        <v>127</v>
      </c>
      <c r="B140" s="74">
        <v>75</v>
      </c>
      <c r="C140" s="74">
        <v>12091</v>
      </c>
      <c r="D140" s="74">
        <v>65260</v>
      </c>
      <c r="E140" s="74">
        <v>2913</v>
      </c>
      <c r="F140" s="74">
        <v>49</v>
      </c>
      <c r="G140" s="74">
        <v>10820</v>
      </c>
      <c r="H140" s="74">
        <v>47838</v>
      </c>
      <c r="I140" s="74">
        <v>2691</v>
      </c>
      <c r="J140" s="74">
        <v>7</v>
      </c>
      <c r="K140" s="74">
        <v>82</v>
      </c>
      <c r="L140" s="74">
        <v>11129</v>
      </c>
      <c r="M140" s="74">
        <v>61601</v>
      </c>
      <c r="N140" s="74">
        <v>2822</v>
      </c>
      <c r="O140" s="74">
        <v>47</v>
      </c>
      <c r="P140" s="74">
        <v>10241</v>
      </c>
      <c r="Q140" s="74">
        <v>47361</v>
      </c>
      <c r="R140" s="74">
        <v>2665</v>
      </c>
      <c r="S140" s="74">
        <v>6</v>
      </c>
      <c r="T140" s="74">
        <v>100</v>
      </c>
      <c r="U140" s="74">
        <v>11240</v>
      </c>
      <c r="V140" s="74">
        <v>62482</v>
      </c>
      <c r="W140" s="74">
        <v>2874</v>
      </c>
      <c r="X140" s="74">
        <v>52</v>
      </c>
      <c r="Y140" s="74">
        <v>10409</v>
      </c>
      <c r="Z140" s="74">
        <v>47550</v>
      </c>
      <c r="AA140" s="74">
        <v>2775</v>
      </c>
      <c r="AB140" s="74">
        <v>6</v>
      </c>
      <c r="AC140" s="74">
        <v>120</v>
      </c>
      <c r="AD140" s="74">
        <v>11273</v>
      </c>
      <c r="AE140" s="74">
        <v>63290</v>
      </c>
      <c r="AF140" s="74">
        <v>2985</v>
      </c>
      <c r="AG140" s="74">
        <v>53</v>
      </c>
      <c r="AH140" s="74">
        <v>10590</v>
      </c>
      <c r="AI140" s="74">
        <v>48429</v>
      </c>
      <c r="AJ140" s="74">
        <v>2930</v>
      </c>
      <c r="AK140" s="74">
        <v>6</v>
      </c>
      <c r="AL140" s="74">
        <v>155</v>
      </c>
      <c r="AM140" s="74">
        <v>11649</v>
      </c>
      <c r="AN140" s="74">
        <v>66281</v>
      </c>
      <c r="AO140" s="74">
        <v>3100</v>
      </c>
      <c r="AP140" s="74">
        <v>67</v>
      </c>
      <c r="AQ140" s="74">
        <v>10821</v>
      </c>
      <c r="AR140" s="74">
        <v>51411</v>
      </c>
      <c r="AS140" s="74">
        <v>3015</v>
      </c>
      <c r="AT140" s="74">
        <v>6</v>
      </c>
      <c r="AU140" s="74">
        <v>0</v>
      </c>
      <c r="AV140" s="74">
        <v>0</v>
      </c>
      <c r="AW140" s="74">
        <v>0</v>
      </c>
      <c r="AX140" s="74">
        <v>0</v>
      </c>
      <c r="AY140" s="74">
        <v>0</v>
      </c>
      <c r="AZ140" s="74">
        <v>0</v>
      </c>
      <c r="BA140" s="74">
        <v>0</v>
      </c>
      <c r="BB140" s="74">
        <v>0</v>
      </c>
      <c r="BC140" s="74">
        <v>0</v>
      </c>
      <c r="BD140" s="74">
        <v>0</v>
      </c>
      <c r="BE140" s="74">
        <v>0</v>
      </c>
      <c r="BF140" s="74">
        <v>0</v>
      </c>
      <c r="BG140" s="74">
        <v>0</v>
      </c>
      <c r="BH140" s="74">
        <v>0</v>
      </c>
      <c r="BI140" s="74">
        <v>0</v>
      </c>
      <c r="BJ140" s="74">
        <v>0</v>
      </c>
      <c r="BK140" s="74">
        <v>0</v>
      </c>
      <c r="BL140" s="74">
        <v>0</v>
      </c>
      <c r="BM140" s="74">
        <v>0</v>
      </c>
      <c r="BN140" s="74">
        <v>0</v>
      </c>
      <c r="BO140" s="74">
        <v>0</v>
      </c>
      <c r="BP140" s="74">
        <v>0</v>
      </c>
      <c r="BQ140" s="74">
        <v>0</v>
      </c>
      <c r="BR140" s="74">
        <v>0</v>
      </c>
      <c r="BS140" s="74">
        <v>0</v>
      </c>
      <c r="BT140" s="74">
        <v>0</v>
      </c>
      <c r="BU140" s="74">
        <v>0</v>
      </c>
      <c r="BV140" s="74">
        <v>0</v>
      </c>
      <c r="BW140" s="74">
        <v>0</v>
      </c>
      <c r="BX140" s="74">
        <v>0</v>
      </c>
      <c r="BY140" s="74">
        <v>0</v>
      </c>
      <c r="BZ140" s="74">
        <v>0</v>
      </c>
      <c r="CA140" s="74">
        <v>0</v>
      </c>
      <c r="CB140" s="74">
        <v>0</v>
      </c>
      <c r="CC140" s="74">
        <v>0</v>
      </c>
      <c r="CD140" s="74">
        <v>0</v>
      </c>
      <c r="CE140" s="74">
        <v>0</v>
      </c>
      <c r="CF140" s="74">
        <v>0</v>
      </c>
      <c r="CG140" s="74">
        <v>0</v>
      </c>
      <c r="CH140" s="74">
        <v>0</v>
      </c>
      <c r="CI140" s="74">
        <v>0</v>
      </c>
      <c r="CJ140" s="74">
        <v>0</v>
      </c>
      <c r="CK140" s="74">
        <v>0</v>
      </c>
      <c r="CL140" s="74">
        <v>0</v>
      </c>
      <c r="CM140" s="74">
        <v>0</v>
      </c>
      <c r="CN140" s="74">
        <v>0</v>
      </c>
      <c r="CO140" s="74">
        <v>0</v>
      </c>
      <c r="CP140" s="74">
        <v>0</v>
      </c>
      <c r="CQ140" s="74">
        <v>0</v>
      </c>
      <c r="CR140" s="74">
        <v>0</v>
      </c>
      <c r="CS140" s="74">
        <v>0</v>
      </c>
      <c r="CT140" s="74">
        <v>0</v>
      </c>
      <c r="CU140" s="74">
        <v>0</v>
      </c>
      <c r="CV140" s="74">
        <v>0</v>
      </c>
      <c r="CW140" s="74">
        <v>0</v>
      </c>
      <c r="CX140" s="74">
        <v>0</v>
      </c>
      <c r="CY140" s="74">
        <v>0</v>
      </c>
      <c r="CZ140" s="74">
        <v>0</v>
      </c>
      <c r="DA140" s="74">
        <v>0</v>
      </c>
      <c r="DB140" s="74">
        <v>0</v>
      </c>
      <c r="DC140" s="74">
        <v>0</v>
      </c>
      <c r="DD140" s="74">
        <v>0</v>
      </c>
      <c r="DE140" s="74">
        <v>0</v>
      </c>
      <c r="DH140" s="72"/>
      <c r="DI140" s="72"/>
      <c r="DJ140" s="72"/>
      <c r="DK140" s="72"/>
      <c r="DL140" s="72"/>
      <c r="DM140" s="72"/>
      <c r="DN140" s="72"/>
      <c r="DO140" s="72"/>
      <c r="DP140" s="72"/>
      <c r="DQ140" s="72"/>
      <c r="DR140" s="72"/>
      <c r="DS140" s="72"/>
      <c r="DT140" s="72"/>
      <c r="DU140" s="72"/>
      <c r="DV140" s="72"/>
      <c r="DW140" s="72"/>
      <c r="DX140" s="72"/>
      <c r="DY140" s="72"/>
      <c r="DZ140" s="72"/>
      <c r="EA140" s="72"/>
      <c r="EB140" s="72"/>
      <c r="EC140" s="72"/>
      <c r="ED140" s="72"/>
      <c r="EE140" s="72"/>
      <c r="EF140" s="72"/>
      <c r="EG140" s="72"/>
      <c r="EH140" s="72"/>
      <c r="EI140" s="72"/>
      <c r="EJ140" s="72"/>
      <c r="EK140" s="72"/>
      <c r="EL140" s="72"/>
      <c r="EM140" s="72"/>
      <c r="EN140" s="72"/>
      <c r="EO140" s="72"/>
      <c r="EP140" s="72"/>
      <c r="EQ140" s="72"/>
      <c r="ER140" s="72"/>
      <c r="ES140" s="72"/>
      <c r="ET140" s="72"/>
      <c r="EU140" s="72"/>
      <c r="EV140" s="72"/>
      <c r="EW140" s="72"/>
      <c r="EX140" s="72"/>
      <c r="EY140" s="72"/>
      <c r="EZ140" s="72"/>
      <c r="FA140" s="72"/>
      <c r="FB140" s="72"/>
      <c r="FC140" s="72"/>
      <c r="FD140" s="72"/>
      <c r="FE140" s="72"/>
      <c r="FF140" s="72"/>
      <c r="FG140" s="72"/>
      <c r="FH140" s="72"/>
      <c r="FI140" s="72"/>
      <c r="FJ140" s="72"/>
      <c r="FK140" s="72"/>
      <c r="FL140" s="72"/>
      <c r="FM140" s="72"/>
      <c r="FN140" s="72"/>
      <c r="FO140" s="72"/>
      <c r="FP140" s="72"/>
      <c r="FQ140" s="72"/>
      <c r="FR140" s="72"/>
      <c r="FS140" s="72"/>
      <c r="FT140" s="72"/>
      <c r="FU140" s="72"/>
    </row>
    <row r="141" spans="1:177" x14ac:dyDescent="0.25">
      <c r="A141" s="73" t="s">
        <v>128</v>
      </c>
      <c r="B141" s="74">
        <v>18</v>
      </c>
      <c r="C141" s="74">
        <v>3153</v>
      </c>
      <c r="D141" s="74">
        <v>16966</v>
      </c>
      <c r="E141" s="74">
        <v>1385</v>
      </c>
      <c r="F141" s="74">
        <v>17</v>
      </c>
      <c r="G141" s="74">
        <v>1823</v>
      </c>
      <c r="H141" s="74">
        <v>11864</v>
      </c>
      <c r="I141" s="74">
        <v>1037</v>
      </c>
      <c r="J141" s="74">
        <v>3</v>
      </c>
      <c r="K141" s="74">
        <v>20</v>
      </c>
      <c r="L141" s="74">
        <v>2855</v>
      </c>
      <c r="M141" s="74">
        <v>15983</v>
      </c>
      <c r="N141" s="74">
        <v>1360</v>
      </c>
      <c r="O141" s="74">
        <v>11</v>
      </c>
      <c r="P141" s="74">
        <v>1673</v>
      </c>
      <c r="Q141" s="74">
        <v>11361</v>
      </c>
      <c r="R141" s="74">
        <v>987</v>
      </c>
      <c r="S141" s="74">
        <v>0</v>
      </c>
      <c r="T141" s="74">
        <v>25</v>
      </c>
      <c r="U141" s="74">
        <v>2593</v>
      </c>
      <c r="V141" s="74">
        <v>15247</v>
      </c>
      <c r="W141" s="74">
        <v>1257</v>
      </c>
      <c r="X141" s="74">
        <v>10</v>
      </c>
      <c r="Y141" s="74">
        <v>1506</v>
      </c>
      <c r="Z141" s="74">
        <v>10646</v>
      </c>
      <c r="AA141" s="74">
        <v>896</v>
      </c>
      <c r="AB141" s="74">
        <v>0</v>
      </c>
      <c r="AC141" s="74">
        <v>29</v>
      </c>
      <c r="AD141" s="74">
        <v>2604</v>
      </c>
      <c r="AE141" s="74">
        <v>16024</v>
      </c>
      <c r="AF141" s="74">
        <v>1310</v>
      </c>
      <c r="AG141" s="74">
        <v>10</v>
      </c>
      <c r="AH141" s="74">
        <v>1475</v>
      </c>
      <c r="AI141" s="74">
        <v>11405</v>
      </c>
      <c r="AJ141" s="74">
        <v>933</v>
      </c>
      <c r="AK141" s="74">
        <v>0</v>
      </c>
      <c r="AL141" s="74">
        <v>26</v>
      </c>
      <c r="AM141" s="74">
        <v>2474</v>
      </c>
      <c r="AN141" s="74">
        <v>15659</v>
      </c>
      <c r="AO141" s="74">
        <v>1305</v>
      </c>
      <c r="AP141" s="74">
        <v>5</v>
      </c>
      <c r="AQ141" s="74">
        <v>1393</v>
      </c>
      <c r="AR141" s="74">
        <v>11152</v>
      </c>
      <c r="AS141" s="74">
        <v>948</v>
      </c>
      <c r="AT141" s="74">
        <v>0</v>
      </c>
      <c r="AU141" s="74">
        <v>0</v>
      </c>
      <c r="AV141" s="74">
        <v>0</v>
      </c>
      <c r="AW141" s="74">
        <v>0</v>
      </c>
      <c r="AX141" s="74">
        <v>0</v>
      </c>
      <c r="AY141" s="74">
        <v>0</v>
      </c>
      <c r="AZ141" s="74">
        <v>0</v>
      </c>
      <c r="BA141" s="74">
        <v>0</v>
      </c>
      <c r="BB141" s="74">
        <v>0</v>
      </c>
      <c r="BC141" s="74">
        <v>0</v>
      </c>
      <c r="BD141" s="74">
        <v>0</v>
      </c>
      <c r="BE141" s="74">
        <v>0</v>
      </c>
      <c r="BF141" s="74">
        <v>0</v>
      </c>
      <c r="BG141" s="74">
        <v>0</v>
      </c>
      <c r="BH141" s="74">
        <v>0</v>
      </c>
      <c r="BI141" s="74">
        <v>0</v>
      </c>
      <c r="BJ141" s="74">
        <v>0</v>
      </c>
      <c r="BK141" s="74">
        <v>0</v>
      </c>
      <c r="BL141" s="74">
        <v>0</v>
      </c>
      <c r="BM141" s="74">
        <v>0</v>
      </c>
      <c r="BN141" s="74">
        <v>0</v>
      </c>
      <c r="BO141" s="74">
        <v>0</v>
      </c>
      <c r="BP141" s="74">
        <v>0</v>
      </c>
      <c r="BQ141" s="74">
        <v>0</v>
      </c>
      <c r="BR141" s="74">
        <v>0</v>
      </c>
      <c r="BS141" s="74">
        <v>0</v>
      </c>
      <c r="BT141" s="74">
        <v>0</v>
      </c>
      <c r="BU141" s="74">
        <v>0</v>
      </c>
      <c r="BV141" s="74">
        <v>0</v>
      </c>
      <c r="BW141" s="74">
        <v>0</v>
      </c>
      <c r="BX141" s="74">
        <v>0</v>
      </c>
      <c r="BY141" s="74">
        <v>0</v>
      </c>
      <c r="BZ141" s="74">
        <v>0</v>
      </c>
      <c r="CA141" s="74">
        <v>0</v>
      </c>
      <c r="CB141" s="74">
        <v>0</v>
      </c>
      <c r="CC141" s="74">
        <v>0</v>
      </c>
      <c r="CD141" s="74">
        <v>0</v>
      </c>
      <c r="CE141" s="74">
        <v>0</v>
      </c>
      <c r="CF141" s="74">
        <v>0</v>
      </c>
      <c r="CG141" s="74">
        <v>0</v>
      </c>
      <c r="CH141" s="74">
        <v>0</v>
      </c>
      <c r="CI141" s="74">
        <v>0</v>
      </c>
      <c r="CJ141" s="74">
        <v>0</v>
      </c>
      <c r="CK141" s="74">
        <v>0</v>
      </c>
      <c r="CL141" s="74">
        <v>0</v>
      </c>
      <c r="CM141" s="74">
        <v>0</v>
      </c>
      <c r="CN141" s="74">
        <v>0</v>
      </c>
      <c r="CO141" s="74">
        <v>0</v>
      </c>
      <c r="CP141" s="74">
        <v>0</v>
      </c>
      <c r="CQ141" s="74">
        <v>0</v>
      </c>
      <c r="CR141" s="74">
        <v>0</v>
      </c>
      <c r="CS141" s="74">
        <v>0</v>
      </c>
      <c r="CT141" s="74">
        <v>0</v>
      </c>
      <c r="CU141" s="74">
        <v>0</v>
      </c>
      <c r="CV141" s="74">
        <v>0</v>
      </c>
      <c r="CW141" s="74">
        <v>0</v>
      </c>
      <c r="CX141" s="74">
        <v>0</v>
      </c>
      <c r="CY141" s="74">
        <v>0</v>
      </c>
      <c r="CZ141" s="74">
        <v>0</v>
      </c>
      <c r="DA141" s="74">
        <v>0</v>
      </c>
      <c r="DB141" s="74">
        <v>0</v>
      </c>
      <c r="DC141" s="74">
        <v>0</v>
      </c>
      <c r="DD141" s="74">
        <v>0</v>
      </c>
      <c r="DE141" s="74">
        <v>0</v>
      </c>
      <c r="DH141" s="72"/>
      <c r="DI141" s="72"/>
      <c r="DJ141" s="72"/>
      <c r="DK141" s="72"/>
      <c r="DL141" s="72"/>
      <c r="DM141" s="72"/>
      <c r="DN141" s="72"/>
      <c r="DO141" s="72"/>
      <c r="DP141" s="72"/>
      <c r="DQ141" s="72"/>
      <c r="DR141" s="72"/>
      <c r="DS141" s="72"/>
      <c r="DT141" s="72"/>
      <c r="DU141" s="72"/>
      <c r="DV141" s="72"/>
      <c r="DW141" s="72"/>
      <c r="DX141" s="72"/>
      <c r="DY141" s="72"/>
      <c r="DZ141" s="72"/>
      <c r="EA141" s="72"/>
      <c r="EB141" s="72"/>
      <c r="EC141" s="72"/>
      <c r="ED141" s="72"/>
      <c r="EE141" s="72"/>
      <c r="EF141" s="72"/>
      <c r="EG141" s="72"/>
      <c r="EH141" s="72"/>
      <c r="EI141" s="72"/>
      <c r="EJ141" s="72"/>
      <c r="EK141" s="72"/>
      <c r="EL141" s="72"/>
      <c r="EM141" s="72"/>
      <c r="EN141" s="72"/>
      <c r="EO141" s="72"/>
      <c r="EP141" s="72"/>
      <c r="EQ141" s="72"/>
      <c r="ER141" s="72"/>
      <c r="ES141" s="72"/>
      <c r="ET141" s="72"/>
      <c r="EU141" s="72"/>
      <c r="EV141" s="72"/>
      <c r="EW141" s="72"/>
      <c r="EX141" s="72"/>
      <c r="EY141" s="72"/>
      <c r="EZ141" s="72"/>
      <c r="FA141" s="72"/>
      <c r="FB141" s="72"/>
      <c r="FC141" s="72"/>
      <c r="FD141" s="72"/>
      <c r="FE141" s="72"/>
      <c r="FF141" s="72"/>
      <c r="FG141" s="72"/>
      <c r="FH141" s="72"/>
      <c r="FI141" s="72"/>
      <c r="FJ141" s="72"/>
      <c r="FK141" s="72"/>
      <c r="FL141" s="72"/>
      <c r="FM141" s="72"/>
      <c r="FN141" s="72"/>
      <c r="FO141" s="72"/>
      <c r="FP141" s="72"/>
      <c r="FQ141" s="72"/>
      <c r="FR141" s="72"/>
      <c r="FS141" s="72"/>
      <c r="FT141" s="72"/>
      <c r="FU141" s="72"/>
    </row>
    <row r="142" spans="1:177" x14ac:dyDescent="0.25">
      <c r="A142" s="73" t="s">
        <v>129</v>
      </c>
      <c r="B142" s="74">
        <v>55</v>
      </c>
      <c r="C142" s="74">
        <v>3431</v>
      </c>
      <c r="D142" s="74">
        <v>17701</v>
      </c>
      <c r="E142" s="74">
        <v>690</v>
      </c>
      <c r="F142" s="74">
        <v>26</v>
      </c>
      <c r="G142" s="74">
        <v>1749</v>
      </c>
      <c r="H142" s="74">
        <v>8793</v>
      </c>
      <c r="I142" s="74">
        <v>392</v>
      </c>
      <c r="J142" s="74">
        <v>2</v>
      </c>
      <c r="K142" s="74">
        <v>56</v>
      </c>
      <c r="L142" s="74">
        <v>3160</v>
      </c>
      <c r="M142" s="74">
        <v>16395</v>
      </c>
      <c r="N142" s="74">
        <v>637</v>
      </c>
      <c r="O142" s="74">
        <v>24</v>
      </c>
      <c r="P142" s="74">
        <v>1629</v>
      </c>
      <c r="Q142" s="74">
        <v>8685</v>
      </c>
      <c r="R142" s="74">
        <v>386</v>
      </c>
      <c r="S142" s="74">
        <v>2</v>
      </c>
      <c r="T142" s="74">
        <v>65</v>
      </c>
      <c r="U142" s="74">
        <v>3204</v>
      </c>
      <c r="V142" s="74">
        <v>16495</v>
      </c>
      <c r="W142" s="74">
        <v>649</v>
      </c>
      <c r="X142" s="74">
        <v>32</v>
      </c>
      <c r="Y142" s="74">
        <v>1725</v>
      </c>
      <c r="Z142" s="74">
        <v>8991</v>
      </c>
      <c r="AA142" s="74">
        <v>393</v>
      </c>
      <c r="AB142" s="74">
        <v>2</v>
      </c>
      <c r="AC142" s="74">
        <v>70</v>
      </c>
      <c r="AD142" s="74">
        <v>3242</v>
      </c>
      <c r="AE142" s="74">
        <v>17036</v>
      </c>
      <c r="AF142" s="74">
        <v>691</v>
      </c>
      <c r="AG142" s="74">
        <v>38</v>
      </c>
      <c r="AH142" s="74">
        <v>1757</v>
      </c>
      <c r="AI142" s="74">
        <v>9643</v>
      </c>
      <c r="AJ142" s="74">
        <v>414</v>
      </c>
      <c r="AK142" s="74">
        <v>2</v>
      </c>
      <c r="AL142" s="74">
        <v>69</v>
      </c>
      <c r="AM142" s="74">
        <v>3365</v>
      </c>
      <c r="AN142" s="74">
        <v>17856</v>
      </c>
      <c r="AO142" s="74">
        <v>722</v>
      </c>
      <c r="AP142" s="74">
        <v>45</v>
      </c>
      <c r="AQ142" s="74">
        <v>1879</v>
      </c>
      <c r="AR142" s="74">
        <v>10455</v>
      </c>
      <c r="AS142" s="74">
        <v>443</v>
      </c>
      <c r="AT142" s="74">
        <v>3</v>
      </c>
      <c r="AU142" s="74">
        <v>0</v>
      </c>
      <c r="AV142" s="74">
        <v>0</v>
      </c>
      <c r="AW142" s="74">
        <v>0</v>
      </c>
      <c r="AX142" s="74">
        <v>0</v>
      </c>
      <c r="AY142" s="74">
        <v>0</v>
      </c>
      <c r="AZ142" s="74">
        <v>0</v>
      </c>
      <c r="BA142" s="74">
        <v>0</v>
      </c>
      <c r="BB142" s="74">
        <v>0</v>
      </c>
      <c r="BC142" s="74">
        <v>0</v>
      </c>
      <c r="BD142" s="74">
        <v>0</v>
      </c>
      <c r="BE142" s="74">
        <v>0</v>
      </c>
      <c r="BF142" s="74">
        <v>0</v>
      </c>
      <c r="BG142" s="74">
        <v>0</v>
      </c>
      <c r="BH142" s="74">
        <v>0</v>
      </c>
      <c r="BI142" s="74">
        <v>0</v>
      </c>
      <c r="BJ142" s="74">
        <v>0</v>
      </c>
      <c r="BK142" s="74">
        <v>0</v>
      </c>
      <c r="BL142" s="74">
        <v>0</v>
      </c>
      <c r="BM142" s="74">
        <v>0</v>
      </c>
      <c r="BN142" s="74">
        <v>0</v>
      </c>
      <c r="BO142" s="74">
        <v>0</v>
      </c>
      <c r="BP142" s="74">
        <v>0</v>
      </c>
      <c r="BQ142" s="74">
        <v>0</v>
      </c>
      <c r="BR142" s="74">
        <v>0</v>
      </c>
      <c r="BS142" s="74">
        <v>0</v>
      </c>
      <c r="BT142" s="74">
        <v>0</v>
      </c>
      <c r="BU142" s="74">
        <v>0</v>
      </c>
      <c r="BV142" s="74">
        <v>0</v>
      </c>
      <c r="BW142" s="74">
        <v>0</v>
      </c>
      <c r="BX142" s="74">
        <v>0</v>
      </c>
      <c r="BY142" s="74">
        <v>0</v>
      </c>
      <c r="BZ142" s="74">
        <v>0</v>
      </c>
      <c r="CA142" s="74">
        <v>0</v>
      </c>
      <c r="CB142" s="74">
        <v>0</v>
      </c>
      <c r="CC142" s="74">
        <v>0</v>
      </c>
      <c r="CD142" s="74">
        <v>0</v>
      </c>
      <c r="CE142" s="74">
        <v>0</v>
      </c>
      <c r="CF142" s="74">
        <v>0</v>
      </c>
      <c r="CG142" s="74">
        <v>0</v>
      </c>
      <c r="CH142" s="74">
        <v>0</v>
      </c>
      <c r="CI142" s="74">
        <v>0</v>
      </c>
      <c r="CJ142" s="74">
        <v>0</v>
      </c>
      <c r="CK142" s="74">
        <v>0</v>
      </c>
      <c r="CL142" s="74">
        <v>0</v>
      </c>
      <c r="CM142" s="74">
        <v>0</v>
      </c>
      <c r="CN142" s="74">
        <v>0</v>
      </c>
      <c r="CO142" s="74">
        <v>0</v>
      </c>
      <c r="CP142" s="74">
        <v>0</v>
      </c>
      <c r="CQ142" s="74">
        <v>0</v>
      </c>
      <c r="CR142" s="74">
        <v>0</v>
      </c>
      <c r="CS142" s="74">
        <v>0</v>
      </c>
      <c r="CT142" s="74">
        <v>0</v>
      </c>
      <c r="CU142" s="74">
        <v>0</v>
      </c>
      <c r="CV142" s="74">
        <v>0</v>
      </c>
      <c r="CW142" s="74">
        <v>0</v>
      </c>
      <c r="CX142" s="74">
        <v>0</v>
      </c>
      <c r="CY142" s="74">
        <v>0</v>
      </c>
      <c r="CZ142" s="74">
        <v>0</v>
      </c>
      <c r="DA142" s="74">
        <v>0</v>
      </c>
      <c r="DB142" s="74">
        <v>0</v>
      </c>
      <c r="DC142" s="74">
        <v>0</v>
      </c>
      <c r="DD142" s="74">
        <v>0</v>
      </c>
      <c r="DE142" s="74">
        <v>0</v>
      </c>
      <c r="DH142" s="72"/>
      <c r="DI142" s="72"/>
      <c r="DJ142" s="72"/>
      <c r="DK142" s="72"/>
      <c r="DL142" s="72"/>
      <c r="DM142" s="72"/>
      <c r="DN142" s="72"/>
      <c r="DO142" s="72"/>
      <c r="DP142" s="72"/>
      <c r="DQ142" s="72"/>
      <c r="DR142" s="72"/>
      <c r="DS142" s="72"/>
      <c r="DT142" s="72"/>
      <c r="DU142" s="72"/>
      <c r="DV142" s="72"/>
      <c r="DW142" s="72"/>
      <c r="DX142" s="72"/>
      <c r="DY142" s="72"/>
      <c r="DZ142" s="72"/>
      <c r="EA142" s="72"/>
      <c r="EB142" s="72"/>
      <c r="EC142" s="72"/>
      <c r="ED142" s="72"/>
      <c r="EE142" s="72"/>
      <c r="EF142" s="72"/>
      <c r="EG142" s="72"/>
      <c r="EH142" s="72"/>
      <c r="EI142" s="72"/>
      <c r="EJ142" s="72"/>
      <c r="EK142" s="72"/>
      <c r="EL142" s="72"/>
      <c r="EM142" s="72"/>
      <c r="EN142" s="72"/>
      <c r="EO142" s="72"/>
      <c r="EP142" s="72"/>
      <c r="EQ142" s="72"/>
      <c r="ER142" s="72"/>
      <c r="ES142" s="72"/>
      <c r="ET142" s="72"/>
      <c r="EU142" s="72"/>
      <c r="EV142" s="72"/>
      <c r="EW142" s="72"/>
      <c r="EX142" s="72"/>
      <c r="EY142" s="72"/>
      <c r="EZ142" s="72"/>
      <c r="FA142" s="72"/>
      <c r="FB142" s="72"/>
      <c r="FC142" s="72"/>
      <c r="FD142" s="72"/>
      <c r="FE142" s="72"/>
      <c r="FF142" s="72"/>
      <c r="FG142" s="72"/>
      <c r="FH142" s="72"/>
      <c r="FI142" s="72"/>
      <c r="FJ142" s="72"/>
      <c r="FK142" s="72"/>
      <c r="FL142" s="72"/>
      <c r="FM142" s="72"/>
      <c r="FN142" s="72"/>
      <c r="FO142" s="72"/>
      <c r="FP142" s="72"/>
      <c r="FQ142" s="72"/>
      <c r="FR142" s="72"/>
      <c r="FS142" s="72"/>
      <c r="FT142" s="72"/>
      <c r="FU142" s="72"/>
    </row>
    <row r="143" spans="1:177" x14ac:dyDescent="0.25">
      <c r="A143" s="73"/>
      <c r="B143" s="74">
        <v>0</v>
      </c>
      <c r="C143" s="74">
        <v>0</v>
      </c>
      <c r="D143" s="74">
        <v>0</v>
      </c>
      <c r="E143" s="74">
        <v>0</v>
      </c>
      <c r="F143" s="74">
        <v>0</v>
      </c>
      <c r="G143" s="74">
        <v>0</v>
      </c>
      <c r="H143" s="74">
        <v>0</v>
      </c>
      <c r="I143" s="74">
        <v>0</v>
      </c>
      <c r="J143" s="74">
        <v>0</v>
      </c>
      <c r="K143" s="74">
        <v>0</v>
      </c>
      <c r="L143" s="74">
        <v>0</v>
      </c>
      <c r="M143" s="74">
        <v>0</v>
      </c>
      <c r="N143" s="74">
        <v>0</v>
      </c>
      <c r="O143" s="74">
        <v>0</v>
      </c>
      <c r="P143" s="74">
        <v>0</v>
      </c>
      <c r="Q143" s="74">
        <v>0</v>
      </c>
      <c r="R143" s="74">
        <v>0</v>
      </c>
      <c r="S143" s="74">
        <v>0</v>
      </c>
      <c r="T143" s="74">
        <v>0</v>
      </c>
      <c r="U143" s="74">
        <v>0</v>
      </c>
      <c r="V143" s="74">
        <v>0</v>
      </c>
      <c r="W143" s="74">
        <v>0</v>
      </c>
      <c r="X143" s="74">
        <v>0</v>
      </c>
      <c r="Y143" s="74">
        <v>0</v>
      </c>
      <c r="Z143" s="74">
        <v>0</v>
      </c>
      <c r="AA143" s="74">
        <v>0</v>
      </c>
      <c r="AB143" s="74">
        <v>0</v>
      </c>
      <c r="AC143" s="74">
        <v>0</v>
      </c>
      <c r="AD143" s="74">
        <v>0</v>
      </c>
      <c r="AE143" s="74">
        <v>0</v>
      </c>
      <c r="AF143" s="74">
        <v>0</v>
      </c>
      <c r="AG143" s="74">
        <v>0</v>
      </c>
      <c r="AH143" s="74">
        <v>0</v>
      </c>
      <c r="AI143" s="74">
        <v>0</v>
      </c>
      <c r="AJ143" s="74">
        <v>0</v>
      </c>
      <c r="AK143" s="74">
        <v>0</v>
      </c>
      <c r="AL143" s="74">
        <v>0</v>
      </c>
      <c r="AM143" s="74">
        <v>0</v>
      </c>
      <c r="AN143" s="74">
        <v>0</v>
      </c>
      <c r="AO143" s="74">
        <v>0</v>
      </c>
      <c r="AP143" s="74">
        <v>0</v>
      </c>
      <c r="AQ143" s="74">
        <v>0</v>
      </c>
      <c r="AR143" s="74">
        <v>0</v>
      </c>
      <c r="AS143" s="74">
        <v>0</v>
      </c>
      <c r="AT143" s="74">
        <v>0</v>
      </c>
      <c r="AU143" s="74">
        <v>0</v>
      </c>
      <c r="AV143" s="74">
        <v>0</v>
      </c>
      <c r="AW143" s="74">
        <v>0</v>
      </c>
      <c r="AX143" s="74">
        <v>0</v>
      </c>
      <c r="AY143" s="74">
        <v>0</v>
      </c>
      <c r="AZ143" s="74">
        <v>0</v>
      </c>
      <c r="BA143" s="74">
        <v>0</v>
      </c>
      <c r="BB143" s="74">
        <v>0</v>
      </c>
      <c r="BC143" s="74">
        <v>0</v>
      </c>
      <c r="BD143" s="74">
        <v>0</v>
      </c>
      <c r="BE143" s="74">
        <v>0</v>
      </c>
      <c r="BF143" s="74">
        <v>0</v>
      </c>
      <c r="BG143" s="74">
        <v>0</v>
      </c>
      <c r="BH143" s="74">
        <v>0</v>
      </c>
      <c r="BI143" s="74">
        <v>0</v>
      </c>
      <c r="BJ143" s="74">
        <v>0</v>
      </c>
      <c r="BK143" s="74">
        <v>0</v>
      </c>
      <c r="BL143" s="74">
        <v>0</v>
      </c>
      <c r="BM143" s="74">
        <v>0</v>
      </c>
      <c r="BN143" s="74">
        <v>0</v>
      </c>
      <c r="BO143" s="74">
        <v>0</v>
      </c>
      <c r="BP143" s="74">
        <v>0</v>
      </c>
      <c r="BQ143" s="74">
        <v>0</v>
      </c>
      <c r="BR143" s="74">
        <v>0</v>
      </c>
      <c r="BS143" s="74">
        <v>0</v>
      </c>
      <c r="BT143" s="74">
        <v>0</v>
      </c>
      <c r="BU143" s="74">
        <v>0</v>
      </c>
      <c r="BV143" s="74">
        <v>0</v>
      </c>
      <c r="BW143" s="74">
        <v>0</v>
      </c>
      <c r="BX143" s="74">
        <v>0</v>
      </c>
      <c r="BY143" s="74">
        <v>0</v>
      </c>
      <c r="BZ143" s="74">
        <v>0</v>
      </c>
      <c r="CA143" s="74">
        <v>0</v>
      </c>
      <c r="CB143" s="74">
        <v>0</v>
      </c>
      <c r="CC143" s="74">
        <v>0</v>
      </c>
      <c r="CD143" s="74">
        <v>0</v>
      </c>
      <c r="CE143" s="74">
        <v>0</v>
      </c>
      <c r="CF143" s="74">
        <v>0</v>
      </c>
      <c r="CG143" s="74">
        <v>0</v>
      </c>
      <c r="CH143" s="74">
        <v>0</v>
      </c>
      <c r="CI143" s="74">
        <v>0</v>
      </c>
      <c r="CJ143" s="74">
        <v>0</v>
      </c>
      <c r="CK143" s="74">
        <v>0</v>
      </c>
      <c r="CL143" s="74">
        <v>0</v>
      </c>
      <c r="CM143" s="74">
        <v>0</v>
      </c>
      <c r="CN143" s="74">
        <v>0</v>
      </c>
      <c r="CO143" s="74">
        <v>0</v>
      </c>
      <c r="CP143" s="74">
        <v>0</v>
      </c>
      <c r="CQ143" s="74">
        <v>0</v>
      </c>
      <c r="CR143" s="74">
        <v>0</v>
      </c>
      <c r="CS143" s="74">
        <v>0</v>
      </c>
      <c r="CT143" s="74">
        <v>0</v>
      </c>
      <c r="CU143" s="74">
        <v>0</v>
      </c>
      <c r="CV143" s="74">
        <v>0</v>
      </c>
      <c r="CW143" s="74">
        <v>0</v>
      </c>
      <c r="CX143" s="74">
        <v>0</v>
      </c>
      <c r="CY143" s="74">
        <v>0</v>
      </c>
      <c r="CZ143" s="74">
        <v>0</v>
      </c>
      <c r="DA143" s="74">
        <v>0</v>
      </c>
      <c r="DB143" s="74">
        <v>0</v>
      </c>
      <c r="DC143" s="74">
        <v>0</v>
      </c>
      <c r="DD143" s="74">
        <v>0</v>
      </c>
      <c r="DE143" s="74">
        <v>0</v>
      </c>
      <c r="DH143" s="72"/>
      <c r="DI143" s="72"/>
      <c r="DJ143" s="72"/>
      <c r="DK143" s="72"/>
      <c r="DL143" s="72"/>
      <c r="DM143" s="72"/>
      <c r="DN143" s="72"/>
      <c r="DO143" s="72"/>
      <c r="DP143" s="72"/>
      <c r="DQ143" s="72"/>
      <c r="DR143" s="72"/>
      <c r="DS143" s="72"/>
      <c r="DT143" s="72"/>
      <c r="DU143" s="72"/>
      <c r="DV143" s="72"/>
      <c r="DW143" s="72"/>
      <c r="DX143" s="72"/>
      <c r="DY143" s="72"/>
      <c r="DZ143" s="72"/>
      <c r="EA143" s="72"/>
      <c r="EB143" s="72"/>
      <c r="EC143" s="72"/>
      <c r="ED143" s="72"/>
      <c r="EE143" s="72"/>
      <c r="EF143" s="72"/>
      <c r="EG143" s="72"/>
      <c r="EH143" s="72"/>
      <c r="EI143" s="72"/>
      <c r="EJ143" s="72"/>
      <c r="EK143" s="72"/>
      <c r="EL143" s="72"/>
      <c r="EM143" s="72"/>
      <c r="EN143" s="72"/>
      <c r="EO143" s="72"/>
      <c r="EP143" s="72"/>
      <c r="EQ143" s="72"/>
      <c r="ER143" s="72"/>
      <c r="ES143" s="72"/>
      <c r="ET143" s="72"/>
      <c r="EU143" s="72"/>
      <c r="EV143" s="72"/>
      <c r="EW143" s="72"/>
      <c r="EX143" s="72"/>
      <c r="EY143" s="72"/>
      <c r="EZ143" s="72"/>
      <c r="FA143" s="72"/>
      <c r="FB143" s="72"/>
      <c r="FC143" s="72"/>
      <c r="FD143" s="72"/>
      <c r="FE143" s="72"/>
      <c r="FF143" s="72"/>
      <c r="FG143" s="72"/>
      <c r="FH143" s="72"/>
      <c r="FI143" s="72"/>
      <c r="FJ143" s="72"/>
      <c r="FK143" s="72"/>
      <c r="FL143" s="72"/>
      <c r="FM143" s="72"/>
      <c r="FN143" s="72"/>
      <c r="FO143" s="72"/>
      <c r="FP143" s="72"/>
      <c r="FQ143" s="72"/>
      <c r="FR143" s="72"/>
      <c r="FS143" s="72"/>
      <c r="FT143" s="72"/>
      <c r="FU143" s="72"/>
    </row>
    <row r="144" spans="1:177" x14ac:dyDescent="0.25">
      <c r="A144" s="70" t="s">
        <v>130</v>
      </c>
      <c r="B144" s="71">
        <v>1583</v>
      </c>
      <c r="C144" s="71">
        <v>149826</v>
      </c>
      <c r="D144" s="71">
        <v>764774</v>
      </c>
      <c r="E144" s="71">
        <v>46588</v>
      </c>
      <c r="F144" s="71">
        <v>910</v>
      </c>
      <c r="G144" s="71">
        <v>131433</v>
      </c>
      <c r="H144" s="71">
        <v>563241</v>
      </c>
      <c r="I144" s="71">
        <v>47050</v>
      </c>
      <c r="J144" s="71">
        <v>100</v>
      </c>
      <c r="K144" s="71">
        <v>1517</v>
      </c>
      <c r="L144" s="71">
        <v>140614</v>
      </c>
      <c r="M144" s="71">
        <v>717020</v>
      </c>
      <c r="N144" s="71">
        <v>44415</v>
      </c>
      <c r="O144" s="71">
        <v>855</v>
      </c>
      <c r="P144" s="71">
        <v>127119</v>
      </c>
      <c r="Q144" s="71">
        <v>566148</v>
      </c>
      <c r="R144" s="71">
        <v>46516</v>
      </c>
      <c r="S144" s="71">
        <v>69</v>
      </c>
      <c r="T144" s="71">
        <v>1528</v>
      </c>
      <c r="U144" s="71">
        <v>142418</v>
      </c>
      <c r="V144" s="71">
        <v>731539</v>
      </c>
      <c r="W144" s="71">
        <v>45679</v>
      </c>
      <c r="X144" s="71">
        <v>886</v>
      </c>
      <c r="Y144" s="71">
        <v>130073</v>
      </c>
      <c r="Z144" s="71">
        <v>582316</v>
      </c>
      <c r="AA144" s="71">
        <v>48149</v>
      </c>
      <c r="AB144" s="71">
        <v>65</v>
      </c>
      <c r="AC144" s="71">
        <v>1499</v>
      </c>
      <c r="AD144" s="71">
        <v>139862</v>
      </c>
      <c r="AE144" s="71">
        <v>731939</v>
      </c>
      <c r="AF144" s="71">
        <v>46023</v>
      </c>
      <c r="AG144" s="71">
        <v>923</v>
      </c>
      <c r="AH144" s="71">
        <v>129270</v>
      </c>
      <c r="AI144" s="71">
        <v>585554</v>
      </c>
      <c r="AJ144" s="71">
        <v>48642</v>
      </c>
      <c r="AK144" s="71">
        <v>62</v>
      </c>
      <c r="AL144" s="71">
        <v>1533</v>
      </c>
      <c r="AM144" s="71">
        <v>140693</v>
      </c>
      <c r="AN144" s="71">
        <v>749156</v>
      </c>
      <c r="AO144" s="71">
        <v>47379</v>
      </c>
      <c r="AP144" s="71">
        <v>993</v>
      </c>
      <c r="AQ144" s="71">
        <v>132205</v>
      </c>
      <c r="AR144" s="71">
        <v>605969</v>
      </c>
      <c r="AS144" s="71">
        <v>50405</v>
      </c>
      <c r="AT144" s="71">
        <v>63</v>
      </c>
      <c r="AU144" s="71">
        <v>0</v>
      </c>
      <c r="AV144" s="71">
        <v>0</v>
      </c>
      <c r="AW144" s="71">
        <v>0</v>
      </c>
      <c r="AX144" s="71">
        <v>0</v>
      </c>
      <c r="AY144" s="71">
        <v>0</v>
      </c>
      <c r="AZ144" s="71">
        <v>0</v>
      </c>
      <c r="BA144" s="71">
        <v>0</v>
      </c>
      <c r="BB144" s="71">
        <v>0</v>
      </c>
      <c r="BC144" s="71">
        <v>0</v>
      </c>
      <c r="BD144" s="71">
        <v>0</v>
      </c>
      <c r="BE144" s="71">
        <v>0</v>
      </c>
      <c r="BF144" s="71">
        <v>0</v>
      </c>
      <c r="BG144" s="71">
        <v>0</v>
      </c>
      <c r="BH144" s="71">
        <v>0</v>
      </c>
      <c r="BI144" s="71">
        <v>0</v>
      </c>
      <c r="BJ144" s="71">
        <v>0</v>
      </c>
      <c r="BK144" s="71">
        <v>0</v>
      </c>
      <c r="BL144" s="71">
        <v>0</v>
      </c>
      <c r="BM144" s="71">
        <v>0</v>
      </c>
      <c r="BN144" s="71">
        <v>0</v>
      </c>
      <c r="BO144" s="71">
        <v>0</v>
      </c>
      <c r="BP144" s="71">
        <v>0</v>
      </c>
      <c r="BQ144" s="71">
        <v>0</v>
      </c>
      <c r="BR144" s="71">
        <v>0</v>
      </c>
      <c r="BS144" s="71">
        <v>0</v>
      </c>
      <c r="BT144" s="71">
        <v>0</v>
      </c>
      <c r="BU144" s="71">
        <v>0</v>
      </c>
      <c r="BV144" s="71">
        <v>0</v>
      </c>
      <c r="BW144" s="71">
        <v>0</v>
      </c>
      <c r="BX144" s="71">
        <v>0</v>
      </c>
      <c r="BY144" s="71">
        <v>0</v>
      </c>
      <c r="BZ144" s="71">
        <v>0</v>
      </c>
      <c r="CA144" s="71">
        <v>0</v>
      </c>
      <c r="CB144" s="71">
        <v>0</v>
      </c>
      <c r="CC144" s="71">
        <v>0</v>
      </c>
      <c r="CD144" s="71">
        <v>0</v>
      </c>
      <c r="CE144" s="71">
        <v>0</v>
      </c>
      <c r="CF144" s="71">
        <v>0</v>
      </c>
      <c r="CG144" s="71">
        <v>0</v>
      </c>
      <c r="CH144" s="71">
        <v>0</v>
      </c>
      <c r="CI144" s="71">
        <v>0</v>
      </c>
      <c r="CJ144" s="71">
        <v>0</v>
      </c>
      <c r="CK144" s="71">
        <v>0</v>
      </c>
      <c r="CL144" s="71">
        <v>0</v>
      </c>
      <c r="CM144" s="71">
        <v>0</v>
      </c>
      <c r="CN144" s="71">
        <v>0</v>
      </c>
      <c r="CO144" s="71">
        <v>0</v>
      </c>
      <c r="CP144" s="71">
        <v>0</v>
      </c>
      <c r="CQ144" s="71">
        <v>0</v>
      </c>
      <c r="CR144" s="71">
        <v>0</v>
      </c>
      <c r="CS144" s="71">
        <v>0</v>
      </c>
      <c r="CT144" s="71">
        <v>0</v>
      </c>
      <c r="CU144" s="71">
        <v>0</v>
      </c>
      <c r="CV144" s="71">
        <v>0</v>
      </c>
      <c r="CW144" s="71">
        <v>0</v>
      </c>
      <c r="CX144" s="71">
        <v>0</v>
      </c>
      <c r="CY144" s="71">
        <v>0</v>
      </c>
      <c r="CZ144" s="71">
        <v>0</v>
      </c>
      <c r="DA144" s="71">
        <v>0</v>
      </c>
      <c r="DB144" s="71">
        <v>0</v>
      </c>
      <c r="DC144" s="71">
        <v>0</v>
      </c>
      <c r="DD144" s="71">
        <v>0</v>
      </c>
      <c r="DE144" s="71">
        <v>0</v>
      </c>
      <c r="DH144" s="72"/>
      <c r="DI144" s="72"/>
      <c r="DJ144" s="72"/>
      <c r="DK144" s="72"/>
      <c r="DL144" s="72"/>
      <c r="DM144" s="72"/>
      <c r="DN144" s="72"/>
      <c r="DO144" s="72"/>
      <c r="DP144" s="72"/>
      <c r="DQ144" s="72"/>
      <c r="DR144" s="72"/>
      <c r="DS144" s="72"/>
      <c r="DT144" s="72"/>
      <c r="DU144" s="72"/>
      <c r="DV144" s="72"/>
      <c r="DW144" s="72"/>
      <c r="DX144" s="72"/>
      <c r="DY144" s="72"/>
      <c r="DZ144" s="72"/>
      <c r="EA144" s="72"/>
      <c r="EB144" s="72"/>
      <c r="EC144" s="72"/>
      <c r="ED144" s="72"/>
      <c r="EE144" s="72"/>
      <c r="EF144" s="72"/>
      <c r="EG144" s="72"/>
      <c r="EH144" s="72"/>
      <c r="EI144" s="72"/>
      <c r="EJ144" s="72"/>
      <c r="EK144" s="72"/>
      <c r="EL144" s="72"/>
      <c r="EM144" s="72"/>
      <c r="EN144" s="72"/>
      <c r="EO144" s="72"/>
      <c r="EP144" s="72"/>
      <c r="EQ144" s="72"/>
      <c r="ER144" s="72"/>
      <c r="ES144" s="72"/>
      <c r="ET144" s="72"/>
      <c r="EU144" s="72"/>
      <c r="EV144" s="72"/>
      <c r="EW144" s="72"/>
      <c r="EX144" s="72"/>
      <c r="EY144" s="72"/>
      <c r="EZ144" s="72"/>
      <c r="FA144" s="72"/>
      <c r="FB144" s="72"/>
      <c r="FC144" s="72"/>
      <c r="FD144" s="72"/>
      <c r="FE144" s="72"/>
      <c r="FF144" s="72"/>
      <c r="FG144" s="72"/>
      <c r="FH144" s="72"/>
      <c r="FI144" s="72"/>
      <c r="FJ144" s="72"/>
      <c r="FK144" s="72"/>
      <c r="FL144" s="72"/>
      <c r="FM144" s="72"/>
      <c r="FN144" s="72"/>
      <c r="FO144" s="72"/>
      <c r="FP144" s="72"/>
      <c r="FQ144" s="72"/>
      <c r="FR144" s="72"/>
      <c r="FS144" s="72"/>
      <c r="FT144" s="72"/>
      <c r="FU144" s="72"/>
    </row>
    <row r="145" spans="1:177" x14ac:dyDescent="0.25">
      <c r="A145" s="73" t="s">
        <v>131</v>
      </c>
      <c r="B145" s="74">
        <v>350</v>
      </c>
      <c r="C145" s="74">
        <v>31323</v>
      </c>
      <c r="D145" s="74">
        <v>136614</v>
      </c>
      <c r="E145" s="74">
        <v>6999</v>
      </c>
      <c r="F145" s="74">
        <v>235</v>
      </c>
      <c r="G145" s="74">
        <v>27162</v>
      </c>
      <c r="H145" s="74">
        <v>104939</v>
      </c>
      <c r="I145" s="74">
        <v>6181</v>
      </c>
      <c r="J145" s="74">
        <v>33</v>
      </c>
      <c r="K145" s="74">
        <v>314</v>
      </c>
      <c r="L145" s="74">
        <v>28565</v>
      </c>
      <c r="M145" s="74">
        <v>123017</v>
      </c>
      <c r="N145" s="74">
        <v>6417</v>
      </c>
      <c r="O145" s="74">
        <v>206</v>
      </c>
      <c r="P145" s="74">
        <v>26013</v>
      </c>
      <c r="Q145" s="74">
        <v>107414</v>
      </c>
      <c r="R145" s="74">
        <v>6048</v>
      </c>
      <c r="S145" s="74">
        <v>29</v>
      </c>
      <c r="T145" s="74">
        <v>326</v>
      </c>
      <c r="U145" s="74">
        <v>29351</v>
      </c>
      <c r="V145" s="74">
        <v>125586</v>
      </c>
      <c r="W145" s="74">
        <v>6566</v>
      </c>
      <c r="X145" s="74">
        <v>204</v>
      </c>
      <c r="Y145" s="74">
        <v>26748</v>
      </c>
      <c r="Z145" s="74">
        <v>109691</v>
      </c>
      <c r="AA145" s="74">
        <v>6220</v>
      </c>
      <c r="AB145" s="74">
        <v>30</v>
      </c>
      <c r="AC145" s="74">
        <v>287</v>
      </c>
      <c r="AD145" s="74">
        <v>28420</v>
      </c>
      <c r="AE145" s="74">
        <v>122847</v>
      </c>
      <c r="AF145" s="74">
        <v>6423</v>
      </c>
      <c r="AG145" s="74">
        <v>185</v>
      </c>
      <c r="AH145" s="74">
        <v>26170</v>
      </c>
      <c r="AI145" s="74">
        <v>107559</v>
      </c>
      <c r="AJ145" s="74">
        <v>6177</v>
      </c>
      <c r="AK145" s="74">
        <v>28</v>
      </c>
      <c r="AL145" s="74">
        <v>293</v>
      </c>
      <c r="AM145" s="74">
        <v>28035</v>
      </c>
      <c r="AN145" s="74">
        <v>122533</v>
      </c>
      <c r="AO145" s="74">
        <v>6461</v>
      </c>
      <c r="AP145" s="74">
        <v>184</v>
      </c>
      <c r="AQ145" s="74">
        <v>26288</v>
      </c>
      <c r="AR145" s="74">
        <v>107912</v>
      </c>
      <c r="AS145" s="74">
        <v>6206</v>
      </c>
      <c r="AT145" s="74">
        <v>28</v>
      </c>
      <c r="AU145" s="74">
        <v>0</v>
      </c>
      <c r="AV145" s="74">
        <v>0</v>
      </c>
      <c r="AW145" s="74">
        <v>0</v>
      </c>
      <c r="AX145" s="74">
        <v>0</v>
      </c>
      <c r="AY145" s="74">
        <v>0</v>
      </c>
      <c r="AZ145" s="74">
        <v>0</v>
      </c>
      <c r="BA145" s="74">
        <v>0</v>
      </c>
      <c r="BB145" s="74">
        <v>0</v>
      </c>
      <c r="BC145" s="74">
        <v>0</v>
      </c>
      <c r="BD145" s="74">
        <v>0</v>
      </c>
      <c r="BE145" s="74">
        <v>0</v>
      </c>
      <c r="BF145" s="74">
        <v>0</v>
      </c>
      <c r="BG145" s="74">
        <v>0</v>
      </c>
      <c r="BH145" s="74">
        <v>0</v>
      </c>
      <c r="BI145" s="74">
        <v>0</v>
      </c>
      <c r="BJ145" s="74">
        <v>0</v>
      </c>
      <c r="BK145" s="74">
        <v>0</v>
      </c>
      <c r="BL145" s="74">
        <v>0</v>
      </c>
      <c r="BM145" s="74">
        <v>0</v>
      </c>
      <c r="BN145" s="74">
        <v>0</v>
      </c>
      <c r="BO145" s="74">
        <v>0</v>
      </c>
      <c r="BP145" s="74">
        <v>0</v>
      </c>
      <c r="BQ145" s="74">
        <v>0</v>
      </c>
      <c r="BR145" s="74">
        <v>0</v>
      </c>
      <c r="BS145" s="74">
        <v>0</v>
      </c>
      <c r="BT145" s="74">
        <v>0</v>
      </c>
      <c r="BU145" s="74">
        <v>0</v>
      </c>
      <c r="BV145" s="74">
        <v>0</v>
      </c>
      <c r="BW145" s="74">
        <v>0</v>
      </c>
      <c r="BX145" s="74">
        <v>0</v>
      </c>
      <c r="BY145" s="74">
        <v>0</v>
      </c>
      <c r="BZ145" s="74">
        <v>0</v>
      </c>
      <c r="CA145" s="74">
        <v>0</v>
      </c>
      <c r="CB145" s="74">
        <v>0</v>
      </c>
      <c r="CC145" s="74">
        <v>0</v>
      </c>
      <c r="CD145" s="74">
        <v>0</v>
      </c>
      <c r="CE145" s="74">
        <v>0</v>
      </c>
      <c r="CF145" s="74">
        <v>0</v>
      </c>
      <c r="CG145" s="74">
        <v>0</v>
      </c>
      <c r="CH145" s="74">
        <v>0</v>
      </c>
      <c r="CI145" s="74">
        <v>0</v>
      </c>
      <c r="CJ145" s="74">
        <v>0</v>
      </c>
      <c r="CK145" s="74">
        <v>0</v>
      </c>
      <c r="CL145" s="74">
        <v>0</v>
      </c>
      <c r="CM145" s="74">
        <v>0</v>
      </c>
      <c r="CN145" s="74">
        <v>0</v>
      </c>
      <c r="CO145" s="74">
        <v>0</v>
      </c>
      <c r="CP145" s="74">
        <v>0</v>
      </c>
      <c r="CQ145" s="74">
        <v>0</v>
      </c>
      <c r="CR145" s="74">
        <v>0</v>
      </c>
      <c r="CS145" s="74">
        <v>0</v>
      </c>
      <c r="CT145" s="74">
        <v>0</v>
      </c>
      <c r="CU145" s="74">
        <v>0</v>
      </c>
      <c r="CV145" s="74">
        <v>0</v>
      </c>
      <c r="CW145" s="74">
        <v>0</v>
      </c>
      <c r="CX145" s="74">
        <v>0</v>
      </c>
      <c r="CY145" s="74">
        <v>0</v>
      </c>
      <c r="CZ145" s="74">
        <v>0</v>
      </c>
      <c r="DA145" s="74">
        <v>0</v>
      </c>
      <c r="DB145" s="74">
        <v>0</v>
      </c>
      <c r="DC145" s="74">
        <v>0</v>
      </c>
      <c r="DD145" s="74">
        <v>0</v>
      </c>
      <c r="DE145" s="74">
        <v>0</v>
      </c>
      <c r="DH145" s="72"/>
      <c r="DI145" s="72"/>
      <c r="DJ145" s="72"/>
      <c r="DK145" s="72"/>
      <c r="DL145" s="72"/>
      <c r="DM145" s="72"/>
      <c r="DN145" s="72"/>
      <c r="DO145" s="72"/>
      <c r="DP145" s="72"/>
      <c r="DQ145" s="72"/>
      <c r="DR145" s="72"/>
      <c r="DS145" s="72"/>
      <c r="DT145" s="72"/>
      <c r="DU145" s="72"/>
      <c r="DV145" s="72"/>
      <c r="DW145" s="72"/>
      <c r="DX145" s="72"/>
      <c r="DY145" s="72"/>
      <c r="DZ145" s="72"/>
      <c r="EA145" s="72"/>
      <c r="EB145" s="72"/>
      <c r="EC145" s="72"/>
      <c r="ED145" s="72"/>
      <c r="EE145" s="72"/>
      <c r="EF145" s="72"/>
      <c r="EG145" s="72"/>
      <c r="EH145" s="72"/>
      <c r="EI145" s="72"/>
      <c r="EJ145" s="72"/>
      <c r="EK145" s="72"/>
      <c r="EL145" s="72"/>
      <c r="EM145" s="72"/>
      <c r="EN145" s="72"/>
      <c r="EO145" s="72"/>
      <c r="EP145" s="72"/>
      <c r="EQ145" s="72"/>
      <c r="ER145" s="72"/>
      <c r="ES145" s="72"/>
      <c r="ET145" s="72"/>
      <c r="EU145" s="72"/>
      <c r="EV145" s="72"/>
      <c r="EW145" s="72"/>
      <c r="EX145" s="72"/>
      <c r="EY145" s="72"/>
      <c r="EZ145" s="72"/>
      <c r="FA145" s="72"/>
      <c r="FB145" s="72"/>
      <c r="FC145" s="72"/>
      <c r="FD145" s="72"/>
      <c r="FE145" s="72"/>
      <c r="FF145" s="72"/>
      <c r="FG145" s="72"/>
      <c r="FH145" s="72"/>
      <c r="FI145" s="72"/>
      <c r="FJ145" s="72"/>
      <c r="FK145" s="72"/>
      <c r="FL145" s="72"/>
      <c r="FM145" s="72"/>
      <c r="FN145" s="72"/>
      <c r="FO145" s="72"/>
      <c r="FP145" s="72"/>
      <c r="FQ145" s="72"/>
      <c r="FR145" s="72"/>
      <c r="FS145" s="72"/>
      <c r="FT145" s="72"/>
      <c r="FU145" s="72"/>
    </row>
    <row r="146" spans="1:177" x14ac:dyDescent="0.25">
      <c r="A146" s="73" t="s">
        <v>132</v>
      </c>
      <c r="B146" s="74">
        <v>124</v>
      </c>
      <c r="C146" s="74">
        <v>10471</v>
      </c>
      <c r="D146" s="74">
        <v>59649</v>
      </c>
      <c r="E146" s="74">
        <v>3365</v>
      </c>
      <c r="F146" s="74">
        <v>72</v>
      </c>
      <c r="G146" s="74">
        <v>9060</v>
      </c>
      <c r="H146" s="74">
        <v>42645</v>
      </c>
      <c r="I146" s="74">
        <v>3330</v>
      </c>
      <c r="J146" s="74">
        <v>6</v>
      </c>
      <c r="K146" s="74">
        <v>124</v>
      </c>
      <c r="L146" s="74">
        <v>9941</v>
      </c>
      <c r="M146" s="74">
        <v>56874</v>
      </c>
      <c r="N146" s="74">
        <v>3221</v>
      </c>
      <c r="O146" s="74">
        <v>78</v>
      </c>
      <c r="P146" s="74">
        <v>8836</v>
      </c>
      <c r="Q146" s="74">
        <v>43272</v>
      </c>
      <c r="R146" s="74">
        <v>3330</v>
      </c>
      <c r="S146" s="74">
        <v>3</v>
      </c>
      <c r="T146" s="74">
        <v>142</v>
      </c>
      <c r="U146" s="74">
        <v>10139</v>
      </c>
      <c r="V146" s="74">
        <v>58417</v>
      </c>
      <c r="W146" s="74">
        <v>3347</v>
      </c>
      <c r="X146" s="74">
        <v>84</v>
      </c>
      <c r="Y146" s="74">
        <v>9145</v>
      </c>
      <c r="Z146" s="74">
        <v>44634</v>
      </c>
      <c r="AA146" s="74">
        <v>3434</v>
      </c>
      <c r="AB146" s="74">
        <v>4</v>
      </c>
      <c r="AC146" s="74">
        <v>133</v>
      </c>
      <c r="AD146" s="74">
        <v>9931</v>
      </c>
      <c r="AE146" s="74">
        <v>58284</v>
      </c>
      <c r="AF146" s="74">
        <v>3401</v>
      </c>
      <c r="AG146" s="74">
        <v>81</v>
      </c>
      <c r="AH146" s="74">
        <v>9076</v>
      </c>
      <c r="AI146" s="74">
        <v>44871</v>
      </c>
      <c r="AJ146" s="74">
        <v>3504</v>
      </c>
      <c r="AK146" s="74">
        <v>4</v>
      </c>
      <c r="AL146" s="74">
        <v>155</v>
      </c>
      <c r="AM146" s="74">
        <v>10233</v>
      </c>
      <c r="AN146" s="74">
        <v>59920</v>
      </c>
      <c r="AO146" s="74">
        <v>3538</v>
      </c>
      <c r="AP146" s="74">
        <v>96</v>
      </c>
      <c r="AQ146" s="74">
        <v>9369</v>
      </c>
      <c r="AR146" s="74">
        <v>46907</v>
      </c>
      <c r="AS146" s="74">
        <v>3645</v>
      </c>
      <c r="AT146" s="74">
        <v>3</v>
      </c>
      <c r="AU146" s="74">
        <v>0</v>
      </c>
      <c r="AV146" s="74">
        <v>0</v>
      </c>
      <c r="AW146" s="74">
        <v>0</v>
      </c>
      <c r="AX146" s="74">
        <v>0</v>
      </c>
      <c r="AY146" s="74">
        <v>0</v>
      </c>
      <c r="AZ146" s="74">
        <v>0</v>
      </c>
      <c r="BA146" s="74">
        <v>0</v>
      </c>
      <c r="BB146" s="74">
        <v>0</v>
      </c>
      <c r="BC146" s="74">
        <v>0</v>
      </c>
      <c r="BD146" s="74">
        <v>0</v>
      </c>
      <c r="BE146" s="74">
        <v>0</v>
      </c>
      <c r="BF146" s="74">
        <v>0</v>
      </c>
      <c r="BG146" s="74">
        <v>0</v>
      </c>
      <c r="BH146" s="74">
        <v>0</v>
      </c>
      <c r="BI146" s="74">
        <v>0</v>
      </c>
      <c r="BJ146" s="74">
        <v>0</v>
      </c>
      <c r="BK146" s="74">
        <v>0</v>
      </c>
      <c r="BL146" s="74">
        <v>0</v>
      </c>
      <c r="BM146" s="74">
        <v>0</v>
      </c>
      <c r="BN146" s="74">
        <v>0</v>
      </c>
      <c r="BO146" s="74">
        <v>0</v>
      </c>
      <c r="BP146" s="74">
        <v>0</v>
      </c>
      <c r="BQ146" s="74">
        <v>0</v>
      </c>
      <c r="BR146" s="74">
        <v>0</v>
      </c>
      <c r="BS146" s="74">
        <v>0</v>
      </c>
      <c r="BT146" s="74">
        <v>0</v>
      </c>
      <c r="BU146" s="74">
        <v>0</v>
      </c>
      <c r="BV146" s="74">
        <v>0</v>
      </c>
      <c r="BW146" s="74">
        <v>0</v>
      </c>
      <c r="BX146" s="74">
        <v>0</v>
      </c>
      <c r="BY146" s="74">
        <v>0</v>
      </c>
      <c r="BZ146" s="74">
        <v>0</v>
      </c>
      <c r="CA146" s="74">
        <v>0</v>
      </c>
      <c r="CB146" s="74">
        <v>0</v>
      </c>
      <c r="CC146" s="74">
        <v>0</v>
      </c>
      <c r="CD146" s="74">
        <v>0</v>
      </c>
      <c r="CE146" s="74">
        <v>0</v>
      </c>
      <c r="CF146" s="74">
        <v>0</v>
      </c>
      <c r="CG146" s="74">
        <v>0</v>
      </c>
      <c r="CH146" s="74">
        <v>0</v>
      </c>
      <c r="CI146" s="74">
        <v>0</v>
      </c>
      <c r="CJ146" s="74">
        <v>0</v>
      </c>
      <c r="CK146" s="74">
        <v>0</v>
      </c>
      <c r="CL146" s="74">
        <v>0</v>
      </c>
      <c r="CM146" s="74">
        <v>0</v>
      </c>
      <c r="CN146" s="74">
        <v>0</v>
      </c>
      <c r="CO146" s="74">
        <v>0</v>
      </c>
      <c r="CP146" s="74">
        <v>0</v>
      </c>
      <c r="CQ146" s="74">
        <v>0</v>
      </c>
      <c r="CR146" s="74">
        <v>0</v>
      </c>
      <c r="CS146" s="74">
        <v>0</v>
      </c>
      <c r="CT146" s="74">
        <v>0</v>
      </c>
      <c r="CU146" s="74">
        <v>0</v>
      </c>
      <c r="CV146" s="74">
        <v>0</v>
      </c>
      <c r="CW146" s="74">
        <v>0</v>
      </c>
      <c r="CX146" s="74">
        <v>0</v>
      </c>
      <c r="CY146" s="74">
        <v>0</v>
      </c>
      <c r="CZ146" s="74">
        <v>0</v>
      </c>
      <c r="DA146" s="74">
        <v>0</v>
      </c>
      <c r="DB146" s="74">
        <v>0</v>
      </c>
      <c r="DC146" s="74">
        <v>0</v>
      </c>
      <c r="DD146" s="74">
        <v>0</v>
      </c>
      <c r="DE146" s="74">
        <v>0</v>
      </c>
      <c r="DH146" s="72"/>
      <c r="DI146" s="72"/>
      <c r="DJ146" s="72"/>
      <c r="DK146" s="72"/>
      <c r="DL146" s="72"/>
      <c r="DM146" s="72"/>
      <c r="DN146" s="72"/>
      <c r="DO146" s="72"/>
      <c r="DP146" s="72"/>
      <c r="DQ146" s="72"/>
      <c r="DR146" s="72"/>
      <c r="DS146" s="72"/>
      <c r="DT146" s="72"/>
      <c r="DU146" s="72"/>
      <c r="DV146" s="72"/>
      <c r="DW146" s="72"/>
      <c r="DX146" s="72"/>
      <c r="DY146" s="72"/>
      <c r="DZ146" s="72"/>
      <c r="EA146" s="72"/>
      <c r="EB146" s="72"/>
      <c r="EC146" s="72"/>
      <c r="ED146" s="72"/>
      <c r="EE146" s="72"/>
      <c r="EF146" s="72"/>
      <c r="EG146" s="72"/>
      <c r="EH146" s="72"/>
      <c r="EI146" s="72"/>
      <c r="EJ146" s="72"/>
      <c r="EK146" s="72"/>
      <c r="EL146" s="72"/>
      <c r="EM146" s="72"/>
      <c r="EN146" s="72"/>
      <c r="EO146" s="72"/>
      <c r="EP146" s="72"/>
      <c r="EQ146" s="72"/>
      <c r="ER146" s="72"/>
      <c r="ES146" s="72"/>
      <c r="ET146" s="72"/>
      <c r="EU146" s="72"/>
      <c r="EV146" s="72"/>
      <c r="EW146" s="72"/>
      <c r="EX146" s="72"/>
      <c r="EY146" s="72"/>
      <c r="EZ146" s="72"/>
      <c r="FA146" s="72"/>
      <c r="FB146" s="72"/>
      <c r="FC146" s="72"/>
      <c r="FD146" s="72"/>
      <c r="FE146" s="72"/>
      <c r="FF146" s="72"/>
      <c r="FG146" s="72"/>
      <c r="FH146" s="72"/>
      <c r="FI146" s="72"/>
      <c r="FJ146" s="72"/>
      <c r="FK146" s="72"/>
      <c r="FL146" s="72"/>
      <c r="FM146" s="72"/>
      <c r="FN146" s="72"/>
      <c r="FO146" s="72"/>
      <c r="FP146" s="72"/>
      <c r="FQ146" s="72"/>
      <c r="FR146" s="72"/>
      <c r="FS146" s="72"/>
      <c r="FT146" s="72"/>
      <c r="FU146" s="72"/>
    </row>
    <row r="147" spans="1:177" x14ac:dyDescent="0.25">
      <c r="A147" s="73" t="s">
        <v>133</v>
      </c>
      <c r="B147" s="74">
        <v>176</v>
      </c>
      <c r="C147" s="74">
        <v>11781</v>
      </c>
      <c r="D147" s="74">
        <v>52579</v>
      </c>
      <c r="E147" s="74">
        <v>2284</v>
      </c>
      <c r="F147" s="74">
        <v>68</v>
      </c>
      <c r="G147" s="74">
        <v>7419</v>
      </c>
      <c r="H147" s="74">
        <v>32541</v>
      </c>
      <c r="I147" s="74">
        <v>1782</v>
      </c>
      <c r="J147" s="74">
        <v>6</v>
      </c>
      <c r="K147" s="74">
        <v>173</v>
      </c>
      <c r="L147" s="74">
        <v>10348</v>
      </c>
      <c r="M147" s="74">
        <v>48344</v>
      </c>
      <c r="N147" s="74">
        <v>2104</v>
      </c>
      <c r="O147" s="74">
        <v>70</v>
      </c>
      <c r="P147" s="74">
        <v>6960</v>
      </c>
      <c r="Q147" s="74">
        <v>31779</v>
      </c>
      <c r="R147" s="74">
        <v>1711</v>
      </c>
      <c r="S147" s="74">
        <v>3</v>
      </c>
      <c r="T147" s="74">
        <v>166</v>
      </c>
      <c r="U147" s="74">
        <v>10416</v>
      </c>
      <c r="V147" s="74">
        <v>49170</v>
      </c>
      <c r="W147" s="74">
        <v>2156</v>
      </c>
      <c r="X147" s="74">
        <v>98</v>
      </c>
      <c r="Y147" s="74">
        <v>7098</v>
      </c>
      <c r="Z147" s="74">
        <v>32691</v>
      </c>
      <c r="AA147" s="74">
        <v>1816</v>
      </c>
      <c r="AB147" s="74">
        <v>2</v>
      </c>
      <c r="AC147" s="74">
        <v>164</v>
      </c>
      <c r="AD147" s="74">
        <v>10047</v>
      </c>
      <c r="AE147" s="74">
        <v>48946</v>
      </c>
      <c r="AF147" s="74">
        <v>2123</v>
      </c>
      <c r="AG147" s="74">
        <v>121</v>
      </c>
      <c r="AH147" s="74">
        <v>7029</v>
      </c>
      <c r="AI147" s="74">
        <v>33172</v>
      </c>
      <c r="AJ147" s="74">
        <v>1830</v>
      </c>
      <c r="AK147" s="74">
        <v>2</v>
      </c>
      <c r="AL147" s="74">
        <v>148</v>
      </c>
      <c r="AM147" s="74">
        <v>10027</v>
      </c>
      <c r="AN147" s="74">
        <v>51446</v>
      </c>
      <c r="AO147" s="74">
        <v>2223</v>
      </c>
      <c r="AP147" s="74">
        <v>132</v>
      </c>
      <c r="AQ147" s="74">
        <v>7321</v>
      </c>
      <c r="AR147" s="74">
        <v>35724</v>
      </c>
      <c r="AS147" s="74">
        <v>1975</v>
      </c>
      <c r="AT147" s="74">
        <v>3</v>
      </c>
      <c r="AU147" s="74">
        <v>0</v>
      </c>
      <c r="AV147" s="74">
        <v>0</v>
      </c>
      <c r="AW147" s="74">
        <v>0</v>
      </c>
      <c r="AX147" s="74">
        <v>0</v>
      </c>
      <c r="AY147" s="74">
        <v>0</v>
      </c>
      <c r="AZ147" s="74">
        <v>0</v>
      </c>
      <c r="BA147" s="74">
        <v>0</v>
      </c>
      <c r="BB147" s="74">
        <v>0</v>
      </c>
      <c r="BC147" s="74">
        <v>0</v>
      </c>
      <c r="BD147" s="74">
        <v>0</v>
      </c>
      <c r="BE147" s="74">
        <v>0</v>
      </c>
      <c r="BF147" s="74">
        <v>0</v>
      </c>
      <c r="BG147" s="74">
        <v>0</v>
      </c>
      <c r="BH147" s="74">
        <v>0</v>
      </c>
      <c r="BI147" s="74">
        <v>0</v>
      </c>
      <c r="BJ147" s="74">
        <v>0</v>
      </c>
      <c r="BK147" s="74">
        <v>0</v>
      </c>
      <c r="BL147" s="74">
        <v>0</v>
      </c>
      <c r="BM147" s="74">
        <v>0</v>
      </c>
      <c r="BN147" s="74">
        <v>0</v>
      </c>
      <c r="BO147" s="74">
        <v>0</v>
      </c>
      <c r="BP147" s="74">
        <v>0</v>
      </c>
      <c r="BQ147" s="74">
        <v>0</v>
      </c>
      <c r="BR147" s="74">
        <v>0</v>
      </c>
      <c r="BS147" s="74">
        <v>0</v>
      </c>
      <c r="BT147" s="74">
        <v>0</v>
      </c>
      <c r="BU147" s="74">
        <v>0</v>
      </c>
      <c r="BV147" s="74">
        <v>0</v>
      </c>
      <c r="BW147" s="74">
        <v>0</v>
      </c>
      <c r="BX147" s="74">
        <v>0</v>
      </c>
      <c r="BY147" s="74">
        <v>0</v>
      </c>
      <c r="BZ147" s="74">
        <v>0</v>
      </c>
      <c r="CA147" s="74">
        <v>0</v>
      </c>
      <c r="CB147" s="74">
        <v>0</v>
      </c>
      <c r="CC147" s="74">
        <v>0</v>
      </c>
      <c r="CD147" s="74">
        <v>0</v>
      </c>
      <c r="CE147" s="74">
        <v>0</v>
      </c>
      <c r="CF147" s="74">
        <v>0</v>
      </c>
      <c r="CG147" s="74">
        <v>0</v>
      </c>
      <c r="CH147" s="74">
        <v>0</v>
      </c>
      <c r="CI147" s="74">
        <v>0</v>
      </c>
      <c r="CJ147" s="74">
        <v>0</v>
      </c>
      <c r="CK147" s="74">
        <v>0</v>
      </c>
      <c r="CL147" s="74">
        <v>0</v>
      </c>
      <c r="CM147" s="74">
        <v>0</v>
      </c>
      <c r="CN147" s="74">
        <v>0</v>
      </c>
      <c r="CO147" s="74">
        <v>0</v>
      </c>
      <c r="CP147" s="74">
        <v>0</v>
      </c>
      <c r="CQ147" s="74">
        <v>0</v>
      </c>
      <c r="CR147" s="74">
        <v>0</v>
      </c>
      <c r="CS147" s="74">
        <v>0</v>
      </c>
      <c r="CT147" s="74">
        <v>0</v>
      </c>
      <c r="CU147" s="74">
        <v>0</v>
      </c>
      <c r="CV147" s="74">
        <v>0</v>
      </c>
      <c r="CW147" s="74">
        <v>0</v>
      </c>
      <c r="CX147" s="74">
        <v>0</v>
      </c>
      <c r="CY147" s="74">
        <v>0</v>
      </c>
      <c r="CZ147" s="74">
        <v>0</v>
      </c>
      <c r="DA147" s="74">
        <v>0</v>
      </c>
      <c r="DB147" s="74">
        <v>0</v>
      </c>
      <c r="DC147" s="74">
        <v>0</v>
      </c>
      <c r="DD147" s="74">
        <v>0</v>
      </c>
      <c r="DE147" s="74">
        <v>0</v>
      </c>
      <c r="DH147" s="72"/>
      <c r="DI147" s="72"/>
      <c r="DJ147" s="72"/>
      <c r="DK147" s="72"/>
      <c r="DL147" s="72"/>
      <c r="DM147" s="72"/>
      <c r="DN147" s="72"/>
      <c r="DO147" s="72"/>
      <c r="DP147" s="72"/>
      <c r="DQ147" s="72"/>
      <c r="DR147" s="72"/>
      <c r="DS147" s="72"/>
      <c r="DT147" s="72"/>
      <c r="DU147" s="72"/>
      <c r="DV147" s="72"/>
      <c r="DW147" s="72"/>
      <c r="DX147" s="72"/>
      <c r="DY147" s="72"/>
      <c r="DZ147" s="72"/>
      <c r="EA147" s="72"/>
      <c r="EB147" s="72"/>
      <c r="EC147" s="72"/>
      <c r="ED147" s="72"/>
      <c r="EE147" s="72"/>
      <c r="EF147" s="72"/>
      <c r="EG147" s="72"/>
      <c r="EH147" s="72"/>
      <c r="EI147" s="72"/>
      <c r="EJ147" s="72"/>
      <c r="EK147" s="72"/>
      <c r="EL147" s="72"/>
      <c r="EM147" s="72"/>
      <c r="EN147" s="72"/>
      <c r="EO147" s="72"/>
      <c r="EP147" s="72"/>
      <c r="EQ147" s="72"/>
      <c r="ER147" s="72"/>
      <c r="ES147" s="72"/>
      <c r="ET147" s="72"/>
      <c r="EU147" s="72"/>
      <c r="EV147" s="72"/>
      <c r="EW147" s="72"/>
      <c r="EX147" s="72"/>
      <c r="EY147" s="72"/>
      <c r="EZ147" s="72"/>
      <c r="FA147" s="72"/>
      <c r="FB147" s="72"/>
      <c r="FC147" s="72"/>
      <c r="FD147" s="72"/>
      <c r="FE147" s="72"/>
      <c r="FF147" s="72"/>
      <c r="FG147" s="72"/>
      <c r="FH147" s="72"/>
      <c r="FI147" s="72"/>
      <c r="FJ147" s="72"/>
      <c r="FK147" s="72"/>
      <c r="FL147" s="72"/>
      <c r="FM147" s="72"/>
      <c r="FN147" s="72"/>
      <c r="FO147" s="72"/>
      <c r="FP147" s="72"/>
      <c r="FQ147" s="72"/>
      <c r="FR147" s="72"/>
      <c r="FS147" s="72"/>
      <c r="FT147" s="72"/>
      <c r="FU147" s="72"/>
    </row>
    <row r="148" spans="1:177" x14ac:dyDescent="0.25">
      <c r="A148" s="73" t="s">
        <v>134</v>
      </c>
      <c r="B148" s="74">
        <v>186</v>
      </c>
      <c r="C148" s="74">
        <v>15224</v>
      </c>
      <c r="D148" s="74">
        <v>78208</v>
      </c>
      <c r="E148" s="74">
        <v>3962</v>
      </c>
      <c r="F148" s="74">
        <v>122</v>
      </c>
      <c r="G148" s="74">
        <v>13081</v>
      </c>
      <c r="H148" s="74">
        <v>58653</v>
      </c>
      <c r="I148" s="74">
        <v>4084</v>
      </c>
      <c r="J148" s="74">
        <v>8</v>
      </c>
      <c r="K148" s="74">
        <v>182</v>
      </c>
      <c r="L148" s="74">
        <v>14228</v>
      </c>
      <c r="M148" s="74">
        <v>73840</v>
      </c>
      <c r="N148" s="74">
        <v>3818</v>
      </c>
      <c r="O148" s="74">
        <v>118</v>
      </c>
      <c r="P148" s="74">
        <v>12693</v>
      </c>
      <c r="Q148" s="74">
        <v>57964</v>
      </c>
      <c r="R148" s="74">
        <v>4077</v>
      </c>
      <c r="S148" s="74">
        <v>4</v>
      </c>
      <c r="T148" s="74">
        <v>179</v>
      </c>
      <c r="U148" s="74">
        <v>14607</v>
      </c>
      <c r="V148" s="74">
        <v>76518</v>
      </c>
      <c r="W148" s="74">
        <v>3954</v>
      </c>
      <c r="X148" s="74">
        <v>128</v>
      </c>
      <c r="Y148" s="74">
        <v>13388</v>
      </c>
      <c r="Z148" s="74">
        <v>61778</v>
      </c>
      <c r="AA148" s="74">
        <v>4319</v>
      </c>
      <c r="AB148" s="74">
        <v>4</v>
      </c>
      <c r="AC148" s="74">
        <v>183</v>
      </c>
      <c r="AD148" s="74">
        <v>14370</v>
      </c>
      <c r="AE148" s="74">
        <v>77242</v>
      </c>
      <c r="AF148" s="74">
        <v>4058</v>
      </c>
      <c r="AG148" s="74">
        <v>138</v>
      </c>
      <c r="AH148" s="74">
        <v>13447</v>
      </c>
      <c r="AI148" s="74">
        <v>63002</v>
      </c>
      <c r="AJ148" s="74">
        <v>4427</v>
      </c>
      <c r="AK148" s="74">
        <v>3</v>
      </c>
      <c r="AL148" s="74">
        <v>196</v>
      </c>
      <c r="AM148" s="74">
        <v>14692</v>
      </c>
      <c r="AN148" s="74">
        <v>80441</v>
      </c>
      <c r="AO148" s="74">
        <v>4240</v>
      </c>
      <c r="AP148" s="74">
        <v>143</v>
      </c>
      <c r="AQ148" s="74">
        <v>13939</v>
      </c>
      <c r="AR148" s="74">
        <v>66436</v>
      </c>
      <c r="AS148" s="74">
        <v>4681</v>
      </c>
      <c r="AT148" s="74">
        <v>4</v>
      </c>
      <c r="AU148" s="74">
        <v>0</v>
      </c>
      <c r="AV148" s="74">
        <v>0</v>
      </c>
      <c r="AW148" s="74">
        <v>0</v>
      </c>
      <c r="AX148" s="74">
        <v>0</v>
      </c>
      <c r="AY148" s="74">
        <v>0</v>
      </c>
      <c r="AZ148" s="74">
        <v>0</v>
      </c>
      <c r="BA148" s="74">
        <v>0</v>
      </c>
      <c r="BB148" s="74">
        <v>0</v>
      </c>
      <c r="BC148" s="74">
        <v>0</v>
      </c>
      <c r="BD148" s="74">
        <v>0</v>
      </c>
      <c r="BE148" s="74">
        <v>0</v>
      </c>
      <c r="BF148" s="74">
        <v>0</v>
      </c>
      <c r="BG148" s="74">
        <v>0</v>
      </c>
      <c r="BH148" s="74">
        <v>0</v>
      </c>
      <c r="BI148" s="74">
        <v>0</v>
      </c>
      <c r="BJ148" s="74">
        <v>0</v>
      </c>
      <c r="BK148" s="74">
        <v>0</v>
      </c>
      <c r="BL148" s="74">
        <v>0</v>
      </c>
      <c r="BM148" s="74">
        <v>0</v>
      </c>
      <c r="BN148" s="74">
        <v>0</v>
      </c>
      <c r="BO148" s="74">
        <v>0</v>
      </c>
      <c r="BP148" s="74">
        <v>0</v>
      </c>
      <c r="BQ148" s="74">
        <v>0</v>
      </c>
      <c r="BR148" s="74">
        <v>0</v>
      </c>
      <c r="BS148" s="74">
        <v>0</v>
      </c>
      <c r="BT148" s="74">
        <v>0</v>
      </c>
      <c r="BU148" s="74">
        <v>0</v>
      </c>
      <c r="BV148" s="74">
        <v>0</v>
      </c>
      <c r="BW148" s="74">
        <v>0</v>
      </c>
      <c r="BX148" s="74">
        <v>0</v>
      </c>
      <c r="BY148" s="74">
        <v>0</v>
      </c>
      <c r="BZ148" s="74">
        <v>0</v>
      </c>
      <c r="CA148" s="74">
        <v>0</v>
      </c>
      <c r="CB148" s="74">
        <v>0</v>
      </c>
      <c r="CC148" s="74">
        <v>0</v>
      </c>
      <c r="CD148" s="74">
        <v>0</v>
      </c>
      <c r="CE148" s="74">
        <v>0</v>
      </c>
      <c r="CF148" s="74">
        <v>0</v>
      </c>
      <c r="CG148" s="74">
        <v>0</v>
      </c>
      <c r="CH148" s="74">
        <v>0</v>
      </c>
      <c r="CI148" s="74">
        <v>0</v>
      </c>
      <c r="CJ148" s="74">
        <v>0</v>
      </c>
      <c r="CK148" s="74">
        <v>0</v>
      </c>
      <c r="CL148" s="74">
        <v>0</v>
      </c>
      <c r="CM148" s="74">
        <v>0</v>
      </c>
      <c r="CN148" s="74">
        <v>0</v>
      </c>
      <c r="CO148" s="74">
        <v>0</v>
      </c>
      <c r="CP148" s="74">
        <v>0</v>
      </c>
      <c r="CQ148" s="74">
        <v>0</v>
      </c>
      <c r="CR148" s="74">
        <v>0</v>
      </c>
      <c r="CS148" s="74">
        <v>0</v>
      </c>
      <c r="CT148" s="74">
        <v>0</v>
      </c>
      <c r="CU148" s="74">
        <v>0</v>
      </c>
      <c r="CV148" s="74">
        <v>0</v>
      </c>
      <c r="CW148" s="74">
        <v>0</v>
      </c>
      <c r="CX148" s="74">
        <v>0</v>
      </c>
      <c r="CY148" s="74">
        <v>0</v>
      </c>
      <c r="CZ148" s="74">
        <v>0</v>
      </c>
      <c r="DA148" s="74">
        <v>0</v>
      </c>
      <c r="DB148" s="74">
        <v>0</v>
      </c>
      <c r="DC148" s="74">
        <v>0</v>
      </c>
      <c r="DD148" s="74">
        <v>0</v>
      </c>
      <c r="DE148" s="74">
        <v>0</v>
      </c>
      <c r="DH148" s="72"/>
      <c r="DI148" s="72"/>
      <c r="DJ148" s="72"/>
      <c r="DK148" s="72"/>
      <c r="DL148" s="72"/>
      <c r="DM148" s="72"/>
      <c r="DN148" s="72"/>
      <c r="DO148" s="72"/>
      <c r="DP148" s="72"/>
      <c r="DQ148" s="72"/>
      <c r="DR148" s="72"/>
      <c r="DS148" s="72"/>
      <c r="DT148" s="72"/>
      <c r="DU148" s="72"/>
      <c r="DV148" s="72"/>
      <c r="DW148" s="72"/>
      <c r="DX148" s="72"/>
      <c r="DY148" s="72"/>
      <c r="DZ148" s="72"/>
      <c r="EA148" s="72"/>
      <c r="EB148" s="72"/>
      <c r="EC148" s="72"/>
      <c r="ED148" s="72"/>
      <c r="EE148" s="72"/>
      <c r="EF148" s="72"/>
      <c r="EG148" s="72"/>
      <c r="EH148" s="72"/>
      <c r="EI148" s="72"/>
      <c r="EJ148" s="72"/>
      <c r="EK148" s="72"/>
      <c r="EL148" s="72"/>
      <c r="EM148" s="72"/>
      <c r="EN148" s="72"/>
      <c r="EO148" s="72"/>
      <c r="EP148" s="72"/>
      <c r="EQ148" s="72"/>
      <c r="ER148" s="72"/>
      <c r="ES148" s="72"/>
      <c r="ET148" s="72"/>
      <c r="EU148" s="72"/>
      <c r="EV148" s="72"/>
      <c r="EW148" s="72"/>
      <c r="EX148" s="72"/>
      <c r="EY148" s="72"/>
      <c r="EZ148" s="72"/>
      <c r="FA148" s="72"/>
      <c r="FB148" s="72"/>
      <c r="FC148" s="72"/>
      <c r="FD148" s="72"/>
      <c r="FE148" s="72"/>
      <c r="FF148" s="72"/>
      <c r="FG148" s="72"/>
      <c r="FH148" s="72"/>
      <c r="FI148" s="72"/>
      <c r="FJ148" s="72"/>
      <c r="FK148" s="72"/>
      <c r="FL148" s="72"/>
      <c r="FM148" s="72"/>
      <c r="FN148" s="72"/>
      <c r="FO148" s="72"/>
      <c r="FP148" s="72"/>
      <c r="FQ148" s="72"/>
      <c r="FR148" s="72"/>
      <c r="FS148" s="72"/>
      <c r="FT148" s="72"/>
      <c r="FU148" s="72"/>
    </row>
    <row r="149" spans="1:177" x14ac:dyDescent="0.25">
      <c r="A149" s="73" t="s">
        <v>135</v>
      </c>
      <c r="B149" s="74">
        <v>6</v>
      </c>
      <c r="C149" s="74">
        <v>854</v>
      </c>
      <c r="D149" s="74">
        <v>5756</v>
      </c>
      <c r="E149" s="74">
        <v>278</v>
      </c>
      <c r="F149" s="74">
        <v>0</v>
      </c>
      <c r="G149" s="74">
        <v>953</v>
      </c>
      <c r="H149" s="74">
        <v>4448</v>
      </c>
      <c r="I149" s="74">
        <v>262</v>
      </c>
      <c r="J149" s="74">
        <v>0</v>
      </c>
      <c r="K149" s="74">
        <v>5</v>
      </c>
      <c r="L149" s="74">
        <v>836</v>
      </c>
      <c r="M149" s="74">
        <v>5517</v>
      </c>
      <c r="N149" s="74">
        <v>294</v>
      </c>
      <c r="O149" s="74">
        <v>1</v>
      </c>
      <c r="P149" s="74">
        <v>961</v>
      </c>
      <c r="Q149" s="74">
        <v>4271</v>
      </c>
      <c r="R149" s="74">
        <v>284</v>
      </c>
      <c r="S149" s="74">
        <v>0</v>
      </c>
      <c r="T149" s="74">
        <v>6</v>
      </c>
      <c r="U149" s="74">
        <v>847</v>
      </c>
      <c r="V149" s="74">
        <v>5627</v>
      </c>
      <c r="W149" s="74">
        <v>293</v>
      </c>
      <c r="X149" s="74">
        <v>2</v>
      </c>
      <c r="Y149" s="74">
        <v>972</v>
      </c>
      <c r="Z149" s="74">
        <v>4377</v>
      </c>
      <c r="AA149" s="74">
        <v>282</v>
      </c>
      <c r="AB149" s="74">
        <v>0</v>
      </c>
      <c r="AC149" s="74">
        <v>6</v>
      </c>
      <c r="AD149" s="74">
        <v>849</v>
      </c>
      <c r="AE149" s="74">
        <v>5651</v>
      </c>
      <c r="AF149" s="74">
        <v>281</v>
      </c>
      <c r="AG149" s="74">
        <v>1</v>
      </c>
      <c r="AH149" s="74">
        <v>972</v>
      </c>
      <c r="AI149" s="74">
        <v>4392</v>
      </c>
      <c r="AJ149" s="74">
        <v>286</v>
      </c>
      <c r="AK149" s="74">
        <v>0</v>
      </c>
      <c r="AL149" s="74">
        <v>14</v>
      </c>
      <c r="AM149" s="74">
        <v>920</v>
      </c>
      <c r="AN149" s="74">
        <v>6009</v>
      </c>
      <c r="AO149" s="74">
        <v>298</v>
      </c>
      <c r="AP149" s="74">
        <v>5</v>
      </c>
      <c r="AQ149" s="74">
        <v>1019</v>
      </c>
      <c r="AR149" s="74">
        <v>4605</v>
      </c>
      <c r="AS149" s="74">
        <v>298</v>
      </c>
      <c r="AT149" s="74">
        <v>0</v>
      </c>
      <c r="AU149" s="74">
        <v>0</v>
      </c>
      <c r="AV149" s="74">
        <v>0</v>
      </c>
      <c r="AW149" s="74">
        <v>0</v>
      </c>
      <c r="AX149" s="74">
        <v>0</v>
      </c>
      <c r="AY149" s="74">
        <v>0</v>
      </c>
      <c r="AZ149" s="74">
        <v>0</v>
      </c>
      <c r="BA149" s="74">
        <v>0</v>
      </c>
      <c r="BB149" s="74">
        <v>0</v>
      </c>
      <c r="BC149" s="74">
        <v>0</v>
      </c>
      <c r="BD149" s="74">
        <v>0</v>
      </c>
      <c r="BE149" s="74">
        <v>0</v>
      </c>
      <c r="BF149" s="74">
        <v>0</v>
      </c>
      <c r="BG149" s="74">
        <v>0</v>
      </c>
      <c r="BH149" s="74">
        <v>0</v>
      </c>
      <c r="BI149" s="74">
        <v>0</v>
      </c>
      <c r="BJ149" s="74">
        <v>0</v>
      </c>
      <c r="BK149" s="74">
        <v>0</v>
      </c>
      <c r="BL149" s="74">
        <v>0</v>
      </c>
      <c r="BM149" s="74">
        <v>0</v>
      </c>
      <c r="BN149" s="74">
        <v>0</v>
      </c>
      <c r="BO149" s="74">
        <v>0</v>
      </c>
      <c r="BP149" s="74">
        <v>0</v>
      </c>
      <c r="BQ149" s="74">
        <v>0</v>
      </c>
      <c r="BR149" s="74">
        <v>0</v>
      </c>
      <c r="BS149" s="74">
        <v>0</v>
      </c>
      <c r="BT149" s="74">
        <v>0</v>
      </c>
      <c r="BU149" s="74">
        <v>0</v>
      </c>
      <c r="BV149" s="74">
        <v>0</v>
      </c>
      <c r="BW149" s="74">
        <v>0</v>
      </c>
      <c r="BX149" s="74">
        <v>0</v>
      </c>
      <c r="BY149" s="74">
        <v>0</v>
      </c>
      <c r="BZ149" s="74">
        <v>0</v>
      </c>
      <c r="CA149" s="74">
        <v>0</v>
      </c>
      <c r="CB149" s="74">
        <v>0</v>
      </c>
      <c r="CC149" s="74">
        <v>0</v>
      </c>
      <c r="CD149" s="74">
        <v>0</v>
      </c>
      <c r="CE149" s="74">
        <v>0</v>
      </c>
      <c r="CF149" s="74">
        <v>0</v>
      </c>
      <c r="CG149" s="74">
        <v>0</v>
      </c>
      <c r="CH149" s="74">
        <v>0</v>
      </c>
      <c r="CI149" s="74">
        <v>0</v>
      </c>
      <c r="CJ149" s="74">
        <v>0</v>
      </c>
      <c r="CK149" s="74">
        <v>0</v>
      </c>
      <c r="CL149" s="74">
        <v>0</v>
      </c>
      <c r="CM149" s="74">
        <v>0</v>
      </c>
      <c r="CN149" s="74">
        <v>0</v>
      </c>
      <c r="CO149" s="74">
        <v>0</v>
      </c>
      <c r="CP149" s="74">
        <v>0</v>
      </c>
      <c r="CQ149" s="74">
        <v>0</v>
      </c>
      <c r="CR149" s="74">
        <v>0</v>
      </c>
      <c r="CS149" s="74">
        <v>0</v>
      </c>
      <c r="CT149" s="74">
        <v>0</v>
      </c>
      <c r="CU149" s="74">
        <v>0</v>
      </c>
      <c r="CV149" s="74">
        <v>0</v>
      </c>
      <c r="CW149" s="74">
        <v>0</v>
      </c>
      <c r="CX149" s="74">
        <v>0</v>
      </c>
      <c r="CY149" s="74">
        <v>0</v>
      </c>
      <c r="CZ149" s="74">
        <v>0</v>
      </c>
      <c r="DA149" s="74">
        <v>0</v>
      </c>
      <c r="DB149" s="74">
        <v>0</v>
      </c>
      <c r="DC149" s="74">
        <v>0</v>
      </c>
      <c r="DD149" s="74">
        <v>0</v>
      </c>
      <c r="DE149" s="74">
        <v>0</v>
      </c>
      <c r="DH149" s="72"/>
      <c r="DI149" s="72"/>
      <c r="DJ149" s="72"/>
      <c r="DK149" s="72"/>
      <c r="DL149" s="72"/>
      <c r="DM149" s="72"/>
      <c r="DN149" s="72"/>
      <c r="DO149" s="72"/>
      <c r="DP149" s="72"/>
      <c r="DQ149" s="72"/>
      <c r="DR149" s="72"/>
      <c r="DS149" s="72"/>
      <c r="DT149" s="72"/>
      <c r="DU149" s="72"/>
      <c r="DV149" s="72"/>
      <c r="DW149" s="72"/>
      <c r="DX149" s="72"/>
      <c r="DY149" s="72"/>
      <c r="DZ149" s="72"/>
      <c r="EA149" s="72"/>
      <c r="EB149" s="72"/>
      <c r="EC149" s="72"/>
      <c r="ED149" s="72"/>
      <c r="EE149" s="72"/>
      <c r="EF149" s="72"/>
      <c r="EG149" s="72"/>
      <c r="EH149" s="72"/>
      <c r="EI149" s="72"/>
      <c r="EJ149" s="72"/>
      <c r="EK149" s="72"/>
      <c r="EL149" s="72"/>
      <c r="EM149" s="72"/>
      <c r="EN149" s="72"/>
      <c r="EO149" s="72"/>
      <c r="EP149" s="72"/>
      <c r="EQ149" s="72"/>
      <c r="ER149" s="72"/>
      <c r="ES149" s="72"/>
      <c r="ET149" s="72"/>
      <c r="EU149" s="72"/>
      <c r="EV149" s="72"/>
      <c r="EW149" s="72"/>
      <c r="EX149" s="72"/>
      <c r="EY149" s="72"/>
      <c r="EZ149" s="72"/>
      <c r="FA149" s="72"/>
      <c r="FB149" s="72"/>
      <c r="FC149" s="72"/>
      <c r="FD149" s="72"/>
      <c r="FE149" s="72"/>
      <c r="FF149" s="72"/>
      <c r="FG149" s="72"/>
      <c r="FH149" s="72"/>
      <c r="FI149" s="72"/>
      <c r="FJ149" s="72"/>
      <c r="FK149" s="72"/>
      <c r="FL149" s="72"/>
      <c r="FM149" s="72"/>
      <c r="FN149" s="72"/>
      <c r="FO149" s="72"/>
      <c r="FP149" s="72"/>
      <c r="FQ149" s="72"/>
      <c r="FR149" s="72"/>
      <c r="FS149" s="72"/>
      <c r="FT149" s="72"/>
      <c r="FU149" s="72"/>
    </row>
    <row r="150" spans="1:177" x14ac:dyDescent="0.25">
      <c r="A150" s="73" t="s">
        <v>136</v>
      </c>
      <c r="B150" s="74">
        <v>64</v>
      </c>
      <c r="C150" s="74">
        <v>4333</v>
      </c>
      <c r="D150" s="74">
        <v>23419</v>
      </c>
      <c r="E150" s="74">
        <v>2091</v>
      </c>
      <c r="F150" s="74">
        <v>22</v>
      </c>
      <c r="G150" s="74">
        <v>3899</v>
      </c>
      <c r="H150" s="74">
        <v>18008</v>
      </c>
      <c r="I150" s="74">
        <v>2067</v>
      </c>
      <c r="J150" s="74">
        <v>1</v>
      </c>
      <c r="K150" s="74">
        <v>66</v>
      </c>
      <c r="L150" s="74">
        <v>4114</v>
      </c>
      <c r="M150" s="74">
        <v>21911</v>
      </c>
      <c r="N150" s="74">
        <v>1979</v>
      </c>
      <c r="O150" s="74">
        <v>18</v>
      </c>
      <c r="P150" s="74">
        <v>3748</v>
      </c>
      <c r="Q150" s="74">
        <v>17861</v>
      </c>
      <c r="R150" s="74">
        <v>2011</v>
      </c>
      <c r="S150" s="74">
        <v>1</v>
      </c>
      <c r="T150" s="74">
        <v>52</v>
      </c>
      <c r="U150" s="74">
        <v>4196</v>
      </c>
      <c r="V150" s="74">
        <v>22264</v>
      </c>
      <c r="W150" s="74">
        <v>2079</v>
      </c>
      <c r="X150" s="74">
        <v>15</v>
      </c>
      <c r="Y150" s="74">
        <v>3783</v>
      </c>
      <c r="Z150" s="74">
        <v>18303</v>
      </c>
      <c r="AA150" s="74">
        <v>2136</v>
      </c>
      <c r="AB150" s="74">
        <v>1</v>
      </c>
      <c r="AC150" s="74">
        <v>46</v>
      </c>
      <c r="AD150" s="74">
        <v>4144</v>
      </c>
      <c r="AE150" s="74">
        <v>22305</v>
      </c>
      <c r="AF150" s="74">
        <v>2048</v>
      </c>
      <c r="AG150" s="74">
        <v>17</v>
      </c>
      <c r="AH150" s="74">
        <v>3778</v>
      </c>
      <c r="AI150" s="74">
        <v>18490</v>
      </c>
      <c r="AJ150" s="74">
        <v>2085</v>
      </c>
      <c r="AK150" s="74">
        <v>1</v>
      </c>
      <c r="AL150" s="74">
        <v>38</v>
      </c>
      <c r="AM150" s="74">
        <v>4102</v>
      </c>
      <c r="AN150" s="74">
        <v>22508</v>
      </c>
      <c r="AO150" s="74">
        <v>2092</v>
      </c>
      <c r="AP150" s="74">
        <v>18</v>
      </c>
      <c r="AQ150" s="74">
        <v>3784</v>
      </c>
      <c r="AR150" s="74">
        <v>18663</v>
      </c>
      <c r="AS150" s="74">
        <v>2086</v>
      </c>
      <c r="AT150" s="74">
        <v>1</v>
      </c>
      <c r="AU150" s="74">
        <v>0</v>
      </c>
      <c r="AV150" s="74">
        <v>0</v>
      </c>
      <c r="AW150" s="74">
        <v>0</v>
      </c>
      <c r="AX150" s="74">
        <v>0</v>
      </c>
      <c r="AY150" s="74">
        <v>0</v>
      </c>
      <c r="AZ150" s="74">
        <v>0</v>
      </c>
      <c r="BA150" s="74">
        <v>0</v>
      </c>
      <c r="BB150" s="74">
        <v>0</v>
      </c>
      <c r="BC150" s="74">
        <v>0</v>
      </c>
      <c r="BD150" s="74">
        <v>0</v>
      </c>
      <c r="BE150" s="74">
        <v>0</v>
      </c>
      <c r="BF150" s="74">
        <v>0</v>
      </c>
      <c r="BG150" s="74">
        <v>0</v>
      </c>
      <c r="BH150" s="74">
        <v>0</v>
      </c>
      <c r="BI150" s="74">
        <v>0</v>
      </c>
      <c r="BJ150" s="74">
        <v>0</v>
      </c>
      <c r="BK150" s="74">
        <v>0</v>
      </c>
      <c r="BL150" s="74">
        <v>0</v>
      </c>
      <c r="BM150" s="74">
        <v>0</v>
      </c>
      <c r="BN150" s="74">
        <v>0</v>
      </c>
      <c r="BO150" s="74">
        <v>0</v>
      </c>
      <c r="BP150" s="74">
        <v>0</v>
      </c>
      <c r="BQ150" s="74">
        <v>0</v>
      </c>
      <c r="BR150" s="74">
        <v>0</v>
      </c>
      <c r="BS150" s="74">
        <v>0</v>
      </c>
      <c r="BT150" s="74">
        <v>0</v>
      </c>
      <c r="BU150" s="74">
        <v>0</v>
      </c>
      <c r="BV150" s="74">
        <v>0</v>
      </c>
      <c r="BW150" s="74">
        <v>0</v>
      </c>
      <c r="BX150" s="74">
        <v>0</v>
      </c>
      <c r="BY150" s="74">
        <v>0</v>
      </c>
      <c r="BZ150" s="74">
        <v>0</v>
      </c>
      <c r="CA150" s="74">
        <v>0</v>
      </c>
      <c r="CB150" s="74">
        <v>0</v>
      </c>
      <c r="CC150" s="74">
        <v>0</v>
      </c>
      <c r="CD150" s="74">
        <v>0</v>
      </c>
      <c r="CE150" s="74">
        <v>0</v>
      </c>
      <c r="CF150" s="74">
        <v>0</v>
      </c>
      <c r="CG150" s="74">
        <v>0</v>
      </c>
      <c r="CH150" s="74">
        <v>0</v>
      </c>
      <c r="CI150" s="74">
        <v>0</v>
      </c>
      <c r="CJ150" s="74">
        <v>0</v>
      </c>
      <c r="CK150" s="74">
        <v>0</v>
      </c>
      <c r="CL150" s="74">
        <v>0</v>
      </c>
      <c r="CM150" s="74">
        <v>0</v>
      </c>
      <c r="CN150" s="74">
        <v>0</v>
      </c>
      <c r="CO150" s="74">
        <v>0</v>
      </c>
      <c r="CP150" s="74">
        <v>0</v>
      </c>
      <c r="CQ150" s="74">
        <v>0</v>
      </c>
      <c r="CR150" s="74">
        <v>0</v>
      </c>
      <c r="CS150" s="74">
        <v>0</v>
      </c>
      <c r="CT150" s="74">
        <v>0</v>
      </c>
      <c r="CU150" s="74">
        <v>0</v>
      </c>
      <c r="CV150" s="74">
        <v>0</v>
      </c>
      <c r="CW150" s="74">
        <v>0</v>
      </c>
      <c r="CX150" s="74">
        <v>0</v>
      </c>
      <c r="CY150" s="74">
        <v>0</v>
      </c>
      <c r="CZ150" s="74">
        <v>0</v>
      </c>
      <c r="DA150" s="74">
        <v>0</v>
      </c>
      <c r="DB150" s="74">
        <v>0</v>
      </c>
      <c r="DC150" s="74">
        <v>0</v>
      </c>
      <c r="DD150" s="74">
        <v>0</v>
      </c>
      <c r="DE150" s="74">
        <v>0</v>
      </c>
      <c r="DH150" s="72"/>
      <c r="DI150" s="72"/>
      <c r="DJ150" s="72"/>
      <c r="DK150" s="72"/>
      <c r="DL150" s="72"/>
      <c r="DM150" s="72"/>
      <c r="DN150" s="72"/>
      <c r="DO150" s="72"/>
      <c r="DP150" s="72"/>
      <c r="DQ150" s="72"/>
      <c r="DR150" s="72"/>
      <c r="DS150" s="72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  <c r="ED150" s="72"/>
      <c r="EE150" s="72"/>
      <c r="EF150" s="72"/>
      <c r="EG150" s="72"/>
      <c r="EH150" s="72"/>
      <c r="EI150" s="72"/>
      <c r="EJ150" s="72"/>
      <c r="EK150" s="72"/>
      <c r="EL150" s="72"/>
      <c r="EM150" s="72"/>
      <c r="EN150" s="72"/>
      <c r="EO150" s="72"/>
      <c r="EP150" s="72"/>
      <c r="EQ150" s="72"/>
      <c r="ER150" s="72"/>
      <c r="ES150" s="72"/>
      <c r="ET150" s="72"/>
      <c r="EU150" s="72"/>
      <c r="EV150" s="72"/>
      <c r="EW150" s="72"/>
      <c r="EX150" s="72"/>
      <c r="EY150" s="72"/>
      <c r="EZ150" s="72"/>
      <c r="FA150" s="72"/>
      <c r="FB150" s="72"/>
      <c r="FC150" s="72"/>
      <c r="FD150" s="72"/>
      <c r="FE150" s="72"/>
      <c r="FF150" s="72"/>
      <c r="FG150" s="72"/>
      <c r="FH150" s="72"/>
      <c r="FI150" s="72"/>
      <c r="FJ150" s="72"/>
      <c r="FK150" s="72"/>
      <c r="FL150" s="72"/>
      <c r="FM150" s="72"/>
      <c r="FN150" s="72"/>
      <c r="FO150" s="72"/>
      <c r="FP150" s="72"/>
      <c r="FQ150" s="72"/>
      <c r="FR150" s="72"/>
      <c r="FS150" s="72"/>
      <c r="FT150" s="72"/>
      <c r="FU150" s="72"/>
    </row>
    <row r="151" spans="1:177" x14ac:dyDescent="0.25">
      <c r="A151" s="73" t="s">
        <v>137</v>
      </c>
      <c r="B151" s="74">
        <v>32</v>
      </c>
      <c r="C151" s="74">
        <v>2313</v>
      </c>
      <c r="D151" s="74">
        <v>14478</v>
      </c>
      <c r="E151" s="74">
        <v>925</v>
      </c>
      <c r="F151" s="74">
        <v>15</v>
      </c>
      <c r="G151" s="74">
        <v>2209</v>
      </c>
      <c r="H151" s="74">
        <v>10929</v>
      </c>
      <c r="I151" s="74">
        <v>903</v>
      </c>
      <c r="J151" s="74">
        <v>1</v>
      </c>
      <c r="K151" s="74">
        <v>27</v>
      </c>
      <c r="L151" s="74">
        <v>2295</v>
      </c>
      <c r="M151" s="74">
        <v>13726</v>
      </c>
      <c r="N151" s="74">
        <v>898</v>
      </c>
      <c r="O151" s="74">
        <v>11</v>
      </c>
      <c r="P151" s="74">
        <v>2166</v>
      </c>
      <c r="Q151" s="74">
        <v>10827</v>
      </c>
      <c r="R151" s="74">
        <v>889</v>
      </c>
      <c r="S151" s="74">
        <v>1</v>
      </c>
      <c r="T151" s="74">
        <v>26</v>
      </c>
      <c r="U151" s="74">
        <v>2307</v>
      </c>
      <c r="V151" s="74">
        <v>13909</v>
      </c>
      <c r="W151" s="74">
        <v>910</v>
      </c>
      <c r="X151" s="74">
        <v>13</v>
      </c>
      <c r="Y151" s="74">
        <v>2230</v>
      </c>
      <c r="Z151" s="74">
        <v>11223</v>
      </c>
      <c r="AA151" s="74">
        <v>933</v>
      </c>
      <c r="AB151" s="74">
        <v>1</v>
      </c>
      <c r="AC151" s="74">
        <v>31</v>
      </c>
      <c r="AD151" s="74">
        <v>2343</v>
      </c>
      <c r="AE151" s="74">
        <v>14261</v>
      </c>
      <c r="AF151" s="74">
        <v>925</v>
      </c>
      <c r="AG151" s="74">
        <v>15</v>
      </c>
      <c r="AH151" s="74">
        <v>2277</v>
      </c>
      <c r="AI151" s="74">
        <v>11639</v>
      </c>
      <c r="AJ151" s="74">
        <v>1010</v>
      </c>
      <c r="AK151" s="74">
        <v>1</v>
      </c>
      <c r="AL151" s="74">
        <v>44</v>
      </c>
      <c r="AM151" s="74">
        <v>2460</v>
      </c>
      <c r="AN151" s="74">
        <v>15705</v>
      </c>
      <c r="AO151" s="74">
        <v>1084</v>
      </c>
      <c r="AP151" s="74">
        <v>22</v>
      </c>
      <c r="AQ151" s="74">
        <v>2574</v>
      </c>
      <c r="AR151" s="74">
        <v>13852</v>
      </c>
      <c r="AS151" s="74">
        <v>1207</v>
      </c>
      <c r="AT151" s="74">
        <v>1</v>
      </c>
      <c r="AU151" s="74">
        <v>0</v>
      </c>
      <c r="AV151" s="74">
        <v>0</v>
      </c>
      <c r="AW151" s="74">
        <v>0</v>
      </c>
      <c r="AX151" s="74">
        <v>0</v>
      </c>
      <c r="AY151" s="74">
        <v>0</v>
      </c>
      <c r="AZ151" s="74">
        <v>0</v>
      </c>
      <c r="BA151" s="74">
        <v>0</v>
      </c>
      <c r="BB151" s="74">
        <v>0</v>
      </c>
      <c r="BC151" s="74">
        <v>0</v>
      </c>
      <c r="BD151" s="74">
        <v>0</v>
      </c>
      <c r="BE151" s="74">
        <v>0</v>
      </c>
      <c r="BF151" s="74">
        <v>0</v>
      </c>
      <c r="BG151" s="74">
        <v>0</v>
      </c>
      <c r="BH151" s="74">
        <v>0</v>
      </c>
      <c r="BI151" s="74">
        <v>0</v>
      </c>
      <c r="BJ151" s="74">
        <v>0</v>
      </c>
      <c r="BK151" s="74">
        <v>0</v>
      </c>
      <c r="BL151" s="74">
        <v>0</v>
      </c>
      <c r="BM151" s="74">
        <v>0</v>
      </c>
      <c r="BN151" s="74">
        <v>0</v>
      </c>
      <c r="BO151" s="74">
        <v>0</v>
      </c>
      <c r="BP151" s="74">
        <v>0</v>
      </c>
      <c r="BQ151" s="74">
        <v>0</v>
      </c>
      <c r="BR151" s="74">
        <v>0</v>
      </c>
      <c r="BS151" s="74">
        <v>0</v>
      </c>
      <c r="BT151" s="74">
        <v>0</v>
      </c>
      <c r="BU151" s="74">
        <v>0</v>
      </c>
      <c r="BV151" s="74">
        <v>0</v>
      </c>
      <c r="BW151" s="74">
        <v>0</v>
      </c>
      <c r="BX151" s="74">
        <v>0</v>
      </c>
      <c r="BY151" s="74">
        <v>0</v>
      </c>
      <c r="BZ151" s="74">
        <v>0</v>
      </c>
      <c r="CA151" s="74">
        <v>0</v>
      </c>
      <c r="CB151" s="74">
        <v>0</v>
      </c>
      <c r="CC151" s="74">
        <v>0</v>
      </c>
      <c r="CD151" s="74">
        <v>0</v>
      </c>
      <c r="CE151" s="74">
        <v>0</v>
      </c>
      <c r="CF151" s="74">
        <v>0</v>
      </c>
      <c r="CG151" s="74">
        <v>0</v>
      </c>
      <c r="CH151" s="74">
        <v>0</v>
      </c>
      <c r="CI151" s="74">
        <v>0</v>
      </c>
      <c r="CJ151" s="74">
        <v>0</v>
      </c>
      <c r="CK151" s="74">
        <v>0</v>
      </c>
      <c r="CL151" s="74">
        <v>0</v>
      </c>
      <c r="CM151" s="74">
        <v>0</v>
      </c>
      <c r="CN151" s="74">
        <v>0</v>
      </c>
      <c r="CO151" s="74">
        <v>0</v>
      </c>
      <c r="CP151" s="74">
        <v>0</v>
      </c>
      <c r="CQ151" s="74">
        <v>0</v>
      </c>
      <c r="CR151" s="74">
        <v>0</v>
      </c>
      <c r="CS151" s="74">
        <v>0</v>
      </c>
      <c r="CT151" s="74">
        <v>0</v>
      </c>
      <c r="CU151" s="74">
        <v>0</v>
      </c>
      <c r="CV151" s="74">
        <v>0</v>
      </c>
      <c r="CW151" s="74">
        <v>0</v>
      </c>
      <c r="CX151" s="74">
        <v>0</v>
      </c>
      <c r="CY151" s="74">
        <v>0</v>
      </c>
      <c r="CZ151" s="74">
        <v>0</v>
      </c>
      <c r="DA151" s="74">
        <v>0</v>
      </c>
      <c r="DB151" s="74">
        <v>0</v>
      </c>
      <c r="DC151" s="74">
        <v>0</v>
      </c>
      <c r="DD151" s="74">
        <v>0</v>
      </c>
      <c r="DE151" s="74">
        <v>0</v>
      </c>
      <c r="DH151" s="72"/>
      <c r="DI151" s="72"/>
      <c r="DJ151" s="72"/>
      <c r="DK151" s="72"/>
      <c r="DL151" s="72"/>
      <c r="DM151" s="72"/>
      <c r="DN151" s="72"/>
      <c r="DO151" s="72"/>
      <c r="DP151" s="72"/>
      <c r="DQ151" s="72"/>
      <c r="DR151" s="72"/>
      <c r="DS151" s="72"/>
      <c r="DT151" s="72"/>
      <c r="DU151" s="72"/>
      <c r="DV151" s="72"/>
      <c r="DW151" s="72"/>
      <c r="DX151" s="72"/>
      <c r="DY151" s="72"/>
      <c r="DZ151" s="72"/>
      <c r="EA151" s="72"/>
      <c r="EB151" s="72"/>
      <c r="EC151" s="72"/>
      <c r="ED151" s="72"/>
      <c r="EE151" s="72"/>
      <c r="EF151" s="72"/>
      <c r="EG151" s="72"/>
      <c r="EH151" s="72"/>
      <c r="EI151" s="72"/>
      <c r="EJ151" s="72"/>
      <c r="EK151" s="72"/>
      <c r="EL151" s="72"/>
      <c r="EM151" s="72"/>
      <c r="EN151" s="72"/>
      <c r="EO151" s="72"/>
      <c r="EP151" s="72"/>
      <c r="EQ151" s="72"/>
      <c r="ER151" s="72"/>
      <c r="ES151" s="72"/>
      <c r="ET151" s="72"/>
      <c r="EU151" s="72"/>
      <c r="EV151" s="72"/>
      <c r="EW151" s="72"/>
      <c r="EX151" s="72"/>
      <c r="EY151" s="72"/>
      <c r="EZ151" s="72"/>
      <c r="FA151" s="72"/>
      <c r="FB151" s="72"/>
      <c r="FC151" s="72"/>
      <c r="FD151" s="72"/>
      <c r="FE151" s="72"/>
      <c r="FF151" s="72"/>
      <c r="FG151" s="72"/>
      <c r="FH151" s="72"/>
      <c r="FI151" s="72"/>
      <c r="FJ151" s="72"/>
      <c r="FK151" s="72"/>
      <c r="FL151" s="72"/>
      <c r="FM151" s="72"/>
      <c r="FN151" s="72"/>
      <c r="FO151" s="72"/>
      <c r="FP151" s="72"/>
      <c r="FQ151" s="72"/>
      <c r="FR151" s="72"/>
      <c r="FS151" s="72"/>
      <c r="FT151" s="72"/>
      <c r="FU151" s="72"/>
    </row>
    <row r="152" spans="1:177" x14ac:dyDescent="0.25">
      <c r="A152" s="73" t="s">
        <v>138</v>
      </c>
      <c r="B152" s="74">
        <v>17</v>
      </c>
      <c r="C152" s="74">
        <v>1572</v>
      </c>
      <c r="D152" s="74">
        <v>8137</v>
      </c>
      <c r="E152" s="74">
        <v>517</v>
      </c>
      <c r="F152" s="74">
        <v>14</v>
      </c>
      <c r="G152" s="74">
        <v>1344</v>
      </c>
      <c r="H152" s="74">
        <v>5544</v>
      </c>
      <c r="I152" s="74">
        <v>520</v>
      </c>
      <c r="J152" s="74">
        <v>0</v>
      </c>
      <c r="K152" s="74">
        <v>16</v>
      </c>
      <c r="L152" s="74">
        <v>1574</v>
      </c>
      <c r="M152" s="74">
        <v>7727</v>
      </c>
      <c r="N152" s="74">
        <v>494</v>
      </c>
      <c r="O152" s="74">
        <v>18</v>
      </c>
      <c r="P152" s="74">
        <v>1322</v>
      </c>
      <c r="Q152" s="74">
        <v>5477</v>
      </c>
      <c r="R152" s="74">
        <v>518</v>
      </c>
      <c r="S152" s="74">
        <v>0</v>
      </c>
      <c r="T152" s="74">
        <v>23</v>
      </c>
      <c r="U152" s="74">
        <v>1597</v>
      </c>
      <c r="V152" s="74">
        <v>7963</v>
      </c>
      <c r="W152" s="74">
        <v>519</v>
      </c>
      <c r="X152" s="74">
        <v>20</v>
      </c>
      <c r="Y152" s="74">
        <v>1372</v>
      </c>
      <c r="Z152" s="74">
        <v>5547</v>
      </c>
      <c r="AA152" s="74">
        <v>537</v>
      </c>
      <c r="AB152" s="74">
        <v>0</v>
      </c>
      <c r="AC152" s="74">
        <v>27</v>
      </c>
      <c r="AD152" s="74">
        <v>1687</v>
      </c>
      <c r="AE152" s="74">
        <v>8365</v>
      </c>
      <c r="AF152" s="74">
        <v>575</v>
      </c>
      <c r="AG152" s="74">
        <v>21</v>
      </c>
      <c r="AH152" s="74">
        <v>1455</v>
      </c>
      <c r="AI152" s="74">
        <v>6032</v>
      </c>
      <c r="AJ152" s="74">
        <v>612</v>
      </c>
      <c r="AK152" s="74">
        <v>0</v>
      </c>
      <c r="AL152" s="74">
        <v>18</v>
      </c>
      <c r="AM152" s="74">
        <v>1754</v>
      </c>
      <c r="AN152" s="74">
        <v>9064</v>
      </c>
      <c r="AO152" s="74">
        <v>691</v>
      </c>
      <c r="AP152" s="74">
        <v>18</v>
      </c>
      <c r="AQ152" s="74">
        <v>1631</v>
      </c>
      <c r="AR152" s="74">
        <v>7040</v>
      </c>
      <c r="AS152" s="74">
        <v>776</v>
      </c>
      <c r="AT152" s="74">
        <v>0</v>
      </c>
      <c r="AU152" s="74">
        <v>0</v>
      </c>
      <c r="AV152" s="74">
        <v>0</v>
      </c>
      <c r="AW152" s="74">
        <v>0</v>
      </c>
      <c r="AX152" s="74">
        <v>0</v>
      </c>
      <c r="AY152" s="74">
        <v>0</v>
      </c>
      <c r="AZ152" s="74">
        <v>0</v>
      </c>
      <c r="BA152" s="74">
        <v>0</v>
      </c>
      <c r="BB152" s="74">
        <v>0</v>
      </c>
      <c r="BC152" s="74">
        <v>0</v>
      </c>
      <c r="BD152" s="74">
        <v>0</v>
      </c>
      <c r="BE152" s="74">
        <v>0</v>
      </c>
      <c r="BF152" s="74">
        <v>0</v>
      </c>
      <c r="BG152" s="74">
        <v>0</v>
      </c>
      <c r="BH152" s="74">
        <v>0</v>
      </c>
      <c r="BI152" s="74">
        <v>0</v>
      </c>
      <c r="BJ152" s="74">
        <v>0</v>
      </c>
      <c r="BK152" s="74">
        <v>0</v>
      </c>
      <c r="BL152" s="74">
        <v>0</v>
      </c>
      <c r="BM152" s="74">
        <v>0</v>
      </c>
      <c r="BN152" s="74">
        <v>0</v>
      </c>
      <c r="BO152" s="74">
        <v>0</v>
      </c>
      <c r="BP152" s="74">
        <v>0</v>
      </c>
      <c r="BQ152" s="74">
        <v>0</v>
      </c>
      <c r="BR152" s="74">
        <v>0</v>
      </c>
      <c r="BS152" s="74">
        <v>0</v>
      </c>
      <c r="BT152" s="74">
        <v>0</v>
      </c>
      <c r="BU152" s="74">
        <v>0</v>
      </c>
      <c r="BV152" s="74">
        <v>0</v>
      </c>
      <c r="BW152" s="74">
        <v>0</v>
      </c>
      <c r="BX152" s="74">
        <v>0</v>
      </c>
      <c r="BY152" s="74">
        <v>0</v>
      </c>
      <c r="BZ152" s="74">
        <v>0</v>
      </c>
      <c r="CA152" s="74">
        <v>0</v>
      </c>
      <c r="CB152" s="74">
        <v>0</v>
      </c>
      <c r="CC152" s="74">
        <v>0</v>
      </c>
      <c r="CD152" s="74">
        <v>0</v>
      </c>
      <c r="CE152" s="74">
        <v>0</v>
      </c>
      <c r="CF152" s="74">
        <v>0</v>
      </c>
      <c r="CG152" s="74">
        <v>0</v>
      </c>
      <c r="CH152" s="74">
        <v>0</v>
      </c>
      <c r="CI152" s="74">
        <v>0</v>
      </c>
      <c r="CJ152" s="74">
        <v>0</v>
      </c>
      <c r="CK152" s="74">
        <v>0</v>
      </c>
      <c r="CL152" s="74">
        <v>0</v>
      </c>
      <c r="CM152" s="74">
        <v>0</v>
      </c>
      <c r="CN152" s="74">
        <v>0</v>
      </c>
      <c r="CO152" s="74">
        <v>0</v>
      </c>
      <c r="CP152" s="74">
        <v>0</v>
      </c>
      <c r="CQ152" s="74">
        <v>0</v>
      </c>
      <c r="CR152" s="74">
        <v>0</v>
      </c>
      <c r="CS152" s="74">
        <v>0</v>
      </c>
      <c r="CT152" s="74">
        <v>0</v>
      </c>
      <c r="CU152" s="74">
        <v>0</v>
      </c>
      <c r="CV152" s="74">
        <v>0</v>
      </c>
      <c r="CW152" s="74">
        <v>0</v>
      </c>
      <c r="CX152" s="74">
        <v>0</v>
      </c>
      <c r="CY152" s="74">
        <v>0</v>
      </c>
      <c r="CZ152" s="74">
        <v>0</v>
      </c>
      <c r="DA152" s="74">
        <v>0</v>
      </c>
      <c r="DB152" s="74">
        <v>0</v>
      </c>
      <c r="DC152" s="74">
        <v>0</v>
      </c>
      <c r="DD152" s="74">
        <v>0</v>
      </c>
      <c r="DE152" s="74">
        <v>0</v>
      </c>
      <c r="DH152" s="72"/>
      <c r="DI152" s="72"/>
      <c r="DJ152" s="72"/>
      <c r="DK152" s="72"/>
      <c r="DL152" s="72"/>
      <c r="DM152" s="72"/>
      <c r="DN152" s="72"/>
      <c r="DO152" s="72"/>
      <c r="DP152" s="72"/>
      <c r="DQ152" s="72"/>
      <c r="DR152" s="72"/>
      <c r="DS152" s="72"/>
      <c r="DT152" s="72"/>
      <c r="DU152" s="72"/>
      <c r="DV152" s="72"/>
      <c r="DW152" s="72"/>
      <c r="DX152" s="72"/>
      <c r="DY152" s="72"/>
      <c r="DZ152" s="72"/>
      <c r="EA152" s="72"/>
      <c r="EB152" s="72"/>
      <c r="EC152" s="72"/>
      <c r="ED152" s="72"/>
      <c r="EE152" s="72"/>
      <c r="EF152" s="72"/>
      <c r="EG152" s="72"/>
      <c r="EH152" s="72"/>
      <c r="EI152" s="72"/>
      <c r="EJ152" s="72"/>
      <c r="EK152" s="72"/>
      <c r="EL152" s="72"/>
      <c r="EM152" s="72"/>
      <c r="EN152" s="72"/>
      <c r="EO152" s="72"/>
      <c r="EP152" s="72"/>
      <c r="EQ152" s="72"/>
      <c r="ER152" s="72"/>
      <c r="ES152" s="72"/>
      <c r="ET152" s="72"/>
      <c r="EU152" s="72"/>
      <c r="EV152" s="72"/>
      <c r="EW152" s="72"/>
      <c r="EX152" s="72"/>
      <c r="EY152" s="72"/>
      <c r="EZ152" s="72"/>
      <c r="FA152" s="72"/>
      <c r="FB152" s="72"/>
      <c r="FC152" s="72"/>
      <c r="FD152" s="72"/>
      <c r="FE152" s="72"/>
      <c r="FF152" s="72"/>
      <c r="FG152" s="72"/>
      <c r="FH152" s="72"/>
      <c r="FI152" s="72"/>
      <c r="FJ152" s="72"/>
      <c r="FK152" s="72"/>
      <c r="FL152" s="72"/>
      <c r="FM152" s="72"/>
      <c r="FN152" s="72"/>
      <c r="FO152" s="72"/>
      <c r="FP152" s="72"/>
      <c r="FQ152" s="72"/>
      <c r="FR152" s="72"/>
      <c r="FS152" s="72"/>
      <c r="FT152" s="72"/>
      <c r="FU152" s="72"/>
    </row>
    <row r="153" spans="1:177" x14ac:dyDescent="0.25">
      <c r="A153" s="73" t="s">
        <v>139</v>
      </c>
      <c r="B153" s="74">
        <v>62</v>
      </c>
      <c r="C153" s="74">
        <v>6031</v>
      </c>
      <c r="D153" s="74">
        <v>36316</v>
      </c>
      <c r="E153" s="74">
        <v>3370</v>
      </c>
      <c r="F153" s="74">
        <v>36</v>
      </c>
      <c r="G153" s="74">
        <v>4149</v>
      </c>
      <c r="H153" s="74">
        <v>24868</v>
      </c>
      <c r="I153" s="74">
        <v>3150</v>
      </c>
      <c r="J153" s="74">
        <v>5</v>
      </c>
      <c r="K153" s="74">
        <v>50</v>
      </c>
      <c r="L153" s="74">
        <v>5325</v>
      </c>
      <c r="M153" s="74">
        <v>32156</v>
      </c>
      <c r="N153" s="74">
        <v>3052</v>
      </c>
      <c r="O153" s="74">
        <v>30</v>
      </c>
      <c r="P153" s="74">
        <v>3717</v>
      </c>
      <c r="Q153" s="74">
        <v>24148</v>
      </c>
      <c r="R153" s="74">
        <v>2996</v>
      </c>
      <c r="S153" s="74">
        <v>0</v>
      </c>
      <c r="T153" s="74">
        <v>56</v>
      </c>
      <c r="U153" s="74">
        <v>5287</v>
      </c>
      <c r="V153" s="74">
        <v>32372</v>
      </c>
      <c r="W153" s="74">
        <v>3061</v>
      </c>
      <c r="X153" s="74">
        <v>34</v>
      </c>
      <c r="Y153" s="74">
        <v>3649</v>
      </c>
      <c r="Z153" s="74">
        <v>24269</v>
      </c>
      <c r="AA153" s="74">
        <v>3015</v>
      </c>
      <c r="AB153" s="74">
        <v>0</v>
      </c>
      <c r="AC153" s="74">
        <v>54</v>
      </c>
      <c r="AD153" s="74">
        <v>5030</v>
      </c>
      <c r="AE153" s="74">
        <v>32012</v>
      </c>
      <c r="AF153" s="74">
        <v>3008</v>
      </c>
      <c r="AG153" s="74">
        <v>37</v>
      </c>
      <c r="AH153" s="74">
        <v>3584</v>
      </c>
      <c r="AI153" s="74">
        <v>23901</v>
      </c>
      <c r="AJ153" s="74">
        <v>2939</v>
      </c>
      <c r="AK153" s="74">
        <v>0</v>
      </c>
      <c r="AL153" s="74">
        <v>56</v>
      </c>
      <c r="AM153" s="74">
        <v>4949</v>
      </c>
      <c r="AN153" s="74">
        <v>31927</v>
      </c>
      <c r="AO153" s="74">
        <v>2995</v>
      </c>
      <c r="AP153" s="74">
        <v>35</v>
      </c>
      <c r="AQ153" s="74">
        <v>3550</v>
      </c>
      <c r="AR153" s="74">
        <v>24017</v>
      </c>
      <c r="AS153" s="74">
        <v>2943</v>
      </c>
      <c r="AT153" s="74">
        <v>0</v>
      </c>
      <c r="AU153" s="74">
        <v>0</v>
      </c>
      <c r="AV153" s="74">
        <v>0</v>
      </c>
      <c r="AW153" s="74">
        <v>0</v>
      </c>
      <c r="AX153" s="74">
        <v>0</v>
      </c>
      <c r="AY153" s="74">
        <v>0</v>
      </c>
      <c r="AZ153" s="74">
        <v>0</v>
      </c>
      <c r="BA153" s="74">
        <v>0</v>
      </c>
      <c r="BB153" s="74">
        <v>0</v>
      </c>
      <c r="BC153" s="74">
        <v>0</v>
      </c>
      <c r="BD153" s="74">
        <v>0</v>
      </c>
      <c r="BE153" s="74">
        <v>0</v>
      </c>
      <c r="BF153" s="74">
        <v>0</v>
      </c>
      <c r="BG153" s="74">
        <v>0</v>
      </c>
      <c r="BH153" s="74">
        <v>0</v>
      </c>
      <c r="BI153" s="74">
        <v>0</v>
      </c>
      <c r="BJ153" s="74">
        <v>0</v>
      </c>
      <c r="BK153" s="74">
        <v>0</v>
      </c>
      <c r="BL153" s="74">
        <v>0</v>
      </c>
      <c r="BM153" s="74">
        <v>0</v>
      </c>
      <c r="BN153" s="74">
        <v>0</v>
      </c>
      <c r="BO153" s="74">
        <v>0</v>
      </c>
      <c r="BP153" s="74">
        <v>0</v>
      </c>
      <c r="BQ153" s="74">
        <v>0</v>
      </c>
      <c r="BR153" s="74">
        <v>0</v>
      </c>
      <c r="BS153" s="74">
        <v>0</v>
      </c>
      <c r="BT153" s="74">
        <v>0</v>
      </c>
      <c r="BU153" s="74">
        <v>0</v>
      </c>
      <c r="BV153" s="74">
        <v>0</v>
      </c>
      <c r="BW153" s="74">
        <v>0</v>
      </c>
      <c r="BX153" s="74">
        <v>0</v>
      </c>
      <c r="BY153" s="74">
        <v>0</v>
      </c>
      <c r="BZ153" s="74">
        <v>0</v>
      </c>
      <c r="CA153" s="74">
        <v>0</v>
      </c>
      <c r="CB153" s="74">
        <v>0</v>
      </c>
      <c r="CC153" s="74">
        <v>0</v>
      </c>
      <c r="CD153" s="74">
        <v>0</v>
      </c>
      <c r="CE153" s="74">
        <v>0</v>
      </c>
      <c r="CF153" s="74">
        <v>0</v>
      </c>
      <c r="CG153" s="74">
        <v>0</v>
      </c>
      <c r="CH153" s="74">
        <v>0</v>
      </c>
      <c r="CI153" s="74">
        <v>0</v>
      </c>
      <c r="CJ153" s="74">
        <v>0</v>
      </c>
      <c r="CK153" s="74">
        <v>0</v>
      </c>
      <c r="CL153" s="74">
        <v>0</v>
      </c>
      <c r="CM153" s="74">
        <v>0</v>
      </c>
      <c r="CN153" s="74">
        <v>0</v>
      </c>
      <c r="CO153" s="74">
        <v>0</v>
      </c>
      <c r="CP153" s="74">
        <v>0</v>
      </c>
      <c r="CQ153" s="74">
        <v>0</v>
      </c>
      <c r="CR153" s="74">
        <v>0</v>
      </c>
      <c r="CS153" s="74">
        <v>0</v>
      </c>
      <c r="CT153" s="74">
        <v>0</v>
      </c>
      <c r="CU153" s="74">
        <v>0</v>
      </c>
      <c r="CV153" s="74">
        <v>0</v>
      </c>
      <c r="CW153" s="74">
        <v>0</v>
      </c>
      <c r="CX153" s="74">
        <v>0</v>
      </c>
      <c r="CY153" s="74">
        <v>0</v>
      </c>
      <c r="CZ153" s="74">
        <v>0</v>
      </c>
      <c r="DA153" s="74">
        <v>0</v>
      </c>
      <c r="DB153" s="74">
        <v>0</v>
      </c>
      <c r="DC153" s="74">
        <v>0</v>
      </c>
      <c r="DD153" s="74">
        <v>0</v>
      </c>
      <c r="DE153" s="74">
        <v>0</v>
      </c>
      <c r="DH153" s="72"/>
      <c r="DI153" s="72"/>
      <c r="DJ153" s="72"/>
      <c r="DK153" s="72"/>
      <c r="DL153" s="72"/>
      <c r="DM153" s="72"/>
      <c r="DN153" s="72"/>
      <c r="DO153" s="72"/>
      <c r="DP153" s="72"/>
      <c r="DQ153" s="72"/>
      <c r="DR153" s="72"/>
      <c r="DS153" s="72"/>
      <c r="DT153" s="72"/>
      <c r="DU153" s="72"/>
      <c r="DV153" s="72"/>
      <c r="DW153" s="72"/>
      <c r="DX153" s="72"/>
      <c r="DY153" s="72"/>
      <c r="DZ153" s="72"/>
      <c r="EA153" s="72"/>
      <c r="EB153" s="72"/>
      <c r="EC153" s="72"/>
      <c r="ED153" s="72"/>
      <c r="EE153" s="72"/>
      <c r="EF153" s="72"/>
      <c r="EG153" s="72"/>
      <c r="EH153" s="72"/>
      <c r="EI153" s="72"/>
      <c r="EJ153" s="72"/>
      <c r="EK153" s="72"/>
      <c r="EL153" s="72"/>
      <c r="EM153" s="72"/>
      <c r="EN153" s="72"/>
      <c r="EO153" s="72"/>
      <c r="EP153" s="72"/>
      <c r="EQ153" s="72"/>
      <c r="ER153" s="72"/>
      <c r="ES153" s="72"/>
      <c r="ET153" s="72"/>
      <c r="EU153" s="72"/>
      <c r="EV153" s="72"/>
      <c r="EW153" s="72"/>
      <c r="EX153" s="72"/>
      <c r="EY153" s="72"/>
      <c r="EZ153" s="72"/>
      <c r="FA153" s="72"/>
      <c r="FB153" s="72"/>
      <c r="FC153" s="72"/>
      <c r="FD153" s="72"/>
      <c r="FE153" s="72"/>
      <c r="FF153" s="72"/>
      <c r="FG153" s="72"/>
      <c r="FH153" s="72"/>
      <c r="FI153" s="72"/>
      <c r="FJ153" s="72"/>
      <c r="FK153" s="72"/>
      <c r="FL153" s="72"/>
      <c r="FM153" s="72"/>
      <c r="FN153" s="72"/>
      <c r="FO153" s="72"/>
      <c r="FP153" s="72"/>
      <c r="FQ153" s="72"/>
      <c r="FR153" s="72"/>
      <c r="FS153" s="72"/>
      <c r="FT153" s="72"/>
      <c r="FU153" s="72"/>
    </row>
    <row r="154" spans="1:177" x14ac:dyDescent="0.25">
      <c r="A154" s="73" t="s">
        <v>140</v>
      </c>
      <c r="B154" s="74">
        <v>168</v>
      </c>
      <c r="C154" s="74">
        <v>20656</v>
      </c>
      <c r="D154" s="74">
        <v>109223</v>
      </c>
      <c r="E154" s="74">
        <v>5265</v>
      </c>
      <c r="F154" s="74">
        <v>112</v>
      </c>
      <c r="G154" s="74">
        <v>19516</v>
      </c>
      <c r="H154" s="74">
        <v>84257</v>
      </c>
      <c r="I154" s="74">
        <v>5397</v>
      </c>
      <c r="J154" s="74">
        <v>17</v>
      </c>
      <c r="K154" s="74">
        <v>171</v>
      </c>
      <c r="L154" s="74">
        <v>19487</v>
      </c>
      <c r="M154" s="74">
        <v>103924</v>
      </c>
      <c r="N154" s="74">
        <v>4987</v>
      </c>
      <c r="O154" s="74">
        <v>105</v>
      </c>
      <c r="P154" s="74">
        <v>18777</v>
      </c>
      <c r="Q154" s="74">
        <v>84759</v>
      </c>
      <c r="R154" s="74">
        <v>5286</v>
      </c>
      <c r="S154" s="74">
        <v>16</v>
      </c>
      <c r="T154" s="74">
        <v>157</v>
      </c>
      <c r="U154" s="74">
        <v>19491</v>
      </c>
      <c r="V154" s="74">
        <v>105692</v>
      </c>
      <c r="W154" s="74">
        <v>5154</v>
      </c>
      <c r="X154" s="74">
        <v>99</v>
      </c>
      <c r="Y154" s="74">
        <v>18935</v>
      </c>
      <c r="Z154" s="74">
        <v>86398</v>
      </c>
      <c r="AA154" s="74">
        <v>5426</v>
      </c>
      <c r="AB154" s="74">
        <v>13</v>
      </c>
      <c r="AC154" s="74">
        <v>154</v>
      </c>
      <c r="AD154" s="74">
        <v>19278</v>
      </c>
      <c r="AE154" s="74">
        <v>106726</v>
      </c>
      <c r="AF154" s="74">
        <v>5238</v>
      </c>
      <c r="AG154" s="74">
        <v>98</v>
      </c>
      <c r="AH154" s="74">
        <v>18828</v>
      </c>
      <c r="AI154" s="74">
        <v>87826</v>
      </c>
      <c r="AJ154" s="74">
        <v>5579</v>
      </c>
      <c r="AK154" s="74">
        <v>14</v>
      </c>
      <c r="AL154" s="74">
        <v>151</v>
      </c>
      <c r="AM154" s="74">
        <v>19209</v>
      </c>
      <c r="AN154" s="74">
        <v>108594</v>
      </c>
      <c r="AO154" s="74">
        <v>5293</v>
      </c>
      <c r="AP154" s="74">
        <v>109</v>
      </c>
      <c r="AQ154" s="74">
        <v>19165</v>
      </c>
      <c r="AR154" s="74">
        <v>89932</v>
      </c>
      <c r="AS154" s="74">
        <v>5723</v>
      </c>
      <c r="AT154" s="74">
        <v>14</v>
      </c>
      <c r="AU154" s="74">
        <v>0</v>
      </c>
      <c r="AV154" s="74">
        <v>0</v>
      </c>
      <c r="AW154" s="74">
        <v>0</v>
      </c>
      <c r="AX154" s="74">
        <v>0</v>
      </c>
      <c r="AY154" s="74">
        <v>0</v>
      </c>
      <c r="AZ154" s="74">
        <v>0</v>
      </c>
      <c r="BA154" s="74">
        <v>0</v>
      </c>
      <c r="BB154" s="74">
        <v>0</v>
      </c>
      <c r="BC154" s="74">
        <v>0</v>
      </c>
      <c r="BD154" s="74">
        <v>0</v>
      </c>
      <c r="BE154" s="74">
        <v>0</v>
      </c>
      <c r="BF154" s="74">
        <v>0</v>
      </c>
      <c r="BG154" s="74">
        <v>0</v>
      </c>
      <c r="BH154" s="74">
        <v>0</v>
      </c>
      <c r="BI154" s="74">
        <v>0</v>
      </c>
      <c r="BJ154" s="74">
        <v>0</v>
      </c>
      <c r="BK154" s="74">
        <v>0</v>
      </c>
      <c r="BL154" s="74">
        <v>0</v>
      </c>
      <c r="BM154" s="74">
        <v>0</v>
      </c>
      <c r="BN154" s="74">
        <v>0</v>
      </c>
      <c r="BO154" s="74">
        <v>0</v>
      </c>
      <c r="BP154" s="74">
        <v>0</v>
      </c>
      <c r="BQ154" s="74">
        <v>0</v>
      </c>
      <c r="BR154" s="74">
        <v>0</v>
      </c>
      <c r="BS154" s="74">
        <v>0</v>
      </c>
      <c r="BT154" s="74">
        <v>0</v>
      </c>
      <c r="BU154" s="74">
        <v>0</v>
      </c>
      <c r="BV154" s="74">
        <v>0</v>
      </c>
      <c r="BW154" s="74">
        <v>0</v>
      </c>
      <c r="BX154" s="74">
        <v>0</v>
      </c>
      <c r="BY154" s="74">
        <v>0</v>
      </c>
      <c r="BZ154" s="74">
        <v>0</v>
      </c>
      <c r="CA154" s="74">
        <v>0</v>
      </c>
      <c r="CB154" s="74">
        <v>0</v>
      </c>
      <c r="CC154" s="74">
        <v>0</v>
      </c>
      <c r="CD154" s="74">
        <v>0</v>
      </c>
      <c r="CE154" s="74">
        <v>0</v>
      </c>
      <c r="CF154" s="74">
        <v>0</v>
      </c>
      <c r="CG154" s="74">
        <v>0</v>
      </c>
      <c r="CH154" s="74">
        <v>0</v>
      </c>
      <c r="CI154" s="74">
        <v>0</v>
      </c>
      <c r="CJ154" s="74">
        <v>0</v>
      </c>
      <c r="CK154" s="74">
        <v>0</v>
      </c>
      <c r="CL154" s="74">
        <v>0</v>
      </c>
      <c r="CM154" s="74">
        <v>0</v>
      </c>
      <c r="CN154" s="74">
        <v>0</v>
      </c>
      <c r="CO154" s="74">
        <v>0</v>
      </c>
      <c r="CP154" s="74">
        <v>0</v>
      </c>
      <c r="CQ154" s="74">
        <v>0</v>
      </c>
      <c r="CR154" s="74">
        <v>0</v>
      </c>
      <c r="CS154" s="74">
        <v>0</v>
      </c>
      <c r="CT154" s="74">
        <v>0</v>
      </c>
      <c r="CU154" s="74">
        <v>0</v>
      </c>
      <c r="CV154" s="74">
        <v>0</v>
      </c>
      <c r="CW154" s="74">
        <v>0</v>
      </c>
      <c r="CX154" s="74">
        <v>0</v>
      </c>
      <c r="CY154" s="74">
        <v>0</v>
      </c>
      <c r="CZ154" s="74">
        <v>0</v>
      </c>
      <c r="DA154" s="74">
        <v>0</v>
      </c>
      <c r="DB154" s="74">
        <v>0</v>
      </c>
      <c r="DC154" s="74">
        <v>0</v>
      </c>
      <c r="DD154" s="74">
        <v>0</v>
      </c>
      <c r="DE154" s="74">
        <v>0</v>
      </c>
      <c r="DH154" s="72"/>
      <c r="DI154" s="72"/>
      <c r="DJ154" s="72"/>
      <c r="DK154" s="72"/>
      <c r="DL154" s="72"/>
      <c r="DM154" s="72"/>
      <c r="DN154" s="72"/>
      <c r="DO154" s="72"/>
      <c r="DP154" s="72"/>
      <c r="DQ154" s="72"/>
      <c r="DR154" s="72"/>
      <c r="DS154" s="72"/>
      <c r="DT154" s="72"/>
      <c r="DU154" s="72"/>
      <c r="DV154" s="72"/>
      <c r="DW154" s="72"/>
      <c r="DX154" s="72"/>
      <c r="DY154" s="72"/>
      <c r="DZ154" s="72"/>
      <c r="EA154" s="72"/>
      <c r="EB154" s="72"/>
      <c r="EC154" s="72"/>
      <c r="ED154" s="72"/>
      <c r="EE154" s="72"/>
      <c r="EF154" s="72"/>
      <c r="EG154" s="72"/>
      <c r="EH154" s="72"/>
      <c r="EI154" s="72"/>
      <c r="EJ154" s="72"/>
      <c r="EK154" s="72"/>
      <c r="EL154" s="72"/>
      <c r="EM154" s="72"/>
      <c r="EN154" s="72"/>
      <c r="EO154" s="72"/>
      <c r="EP154" s="72"/>
      <c r="EQ154" s="72"/>
      <c r="ER154" s="72"/>
      <c r="ES154" s="72"/>
      <c r="ET154" s="72"/>
      <c r="EU154" s="72"/>
      <c r="EV154" s="72"/>
      <c r="EW154" s="72"/>
      <c r="EX154" s="72"/>
      <c r="EY154" s="72"/>
      <c r="EZ154" s="72"/>
      <c r="FA154" s="72"/>
      <c r="FB154" s="72"/>
      <c r="FC154" s="72"/>
      <c r="FD154" s="72"/>
      <c r="FE154" s="72"/>
      <c r="FF154" s="72"/>
      <c r="FG154" s="72"/>
      <c r="FH154" s="72"/>
      <c r="FI154" s="72"/>
      <c r="FJ154" s="72"/>
      <c r="FK154" s="72"/>
      <c r="FL154" s="72"/>
      <c r="FM154" s="72"/>
      <c r="FN154" s="72"/>
      <c r="FO154" s="72"/>
      <c r="FP154" s="72"/>
      <c r="FQ154" s="72"/>
      <c r="FR154" s="72"/>
      <c r="FS154" s="72"/>
      <c r="FT154" s="72"/>
      <c r="FU154" s="72"/>
    </row>
    <row r="155" spans="1:177" x14ac:dyDescent="0.25">
      <c r="A155" s="73" t="s">
        <v>141</v>
      </c>
      <c r="B155" s="74">
        <v>151</v>
      </c>
      <c r="C155" s="74">
        <v>14804</v>
      </c>
      <c r="D155" s="74">
        <v>68083</v>
      </c>
      <c r="E155" s="74">
        <v>6377</v>
      </c>
      <c r="F155" s="74">
        <v>104</v>
      </c>
      <c r="G155" s="74">
        <v>13464</v>
      </c>
      <c r="H155" s="74">
        <v>52281</v>
      </c>
      <c r="I155" s="74">
        <v>7952</v>
      </c>
      <c r="J155" s="74">
        <v>10</v>
      </c>
      <c r="K155" s="74">
        <v>134</v>
      </c>
      <c r="L155" s="74">
        <v>14096</v>
      </c>
      <c r="M155" s="74">
        <v>63893</v>
      </c>
      <c r="N155" s="74">
        <v>6221</v>
      </c>
      <c r="O155" s="74">
        <v>93</v>
      </c>
      <c r="P155" s="74">
        <v>13087</v>
      </c>
      <c r="Q155" s="74">
        <v>52672</v>
      </c>
      <c r="R155" s="74">
        <v>7810</v>
      </c>
      <c r="S155" s="74">
        <v>3</v>
      </c>
      <c r="T155" s="74">
        <v>135</v>
      </c>
      <c r="U155" s="74">
        <v>14128</v>
      </c>
      <c r="V155" s="74">
        <v>64577</v>
      </c>
      <c r="W155" s="74">
        <v>6360</v>
      </c>
      <c r="X155" s="74">
        <v>91</v>
      </c>
      <c r="Y155" s="74">
        <v>13248</v>
      </c>
      <c r="Z155" s="74">
        <v>53470</v>
      </c>
      <c r="AA155" s="74">
        <v>8048</v>
      </c>
      <c r="AB155" s="74">
        <v>3</v>
      </c>
      <c r="AC155" s="74">
        <v>142</v>
      </c>
      <c r="AD155" s="74">
        <v>14016</v>
      </c>
      <c r="AE155" s="74">
        <v>65104</v>
      </c>
      <c r="AF155" s="74">
        <v>6490</v>
      </c>
      <c r="AG155" s="74">
        <v>99</v>
      </c>
      <c r="AH155" s="74">
        <v>13188</v>
      </c>
      <c r="AI155" s="74">
        <v>53868</v>
      </c>
      <c r="AJ155" s="74">
        <v>8133</v>
      </c>
      <c r="AK155" s="74">
        <v>2</v>
      </c>
      <c r="AL155" s="74">
        <v>140</v>
      </c>
      <c r="AM155" s="74">
        <v>13961</v>
      </c>
      <c r="AN155" s="74">
        <v>65687</v>
      </c>
      <c r="AO155" s="74">
        <v>6634</v>
      </c>
      <c r="AP155" s="74">
        <v>95</v>
      </c>
      <c r="AQ155" s="74">
        <v>13219</v>
      </c>
      <c r="AR155" s="74">
        <v>54765</v>
      </c>
      <c r="AS155" s="74">
        <v>8330</v>
      </c>
      <c r="AT155" s="74">
        <v>2</v>
      </c>
      <c r="AU155" s="74">
        <v>0</v>
      </c>
      <c r="AV155" s="74">
        <v>0</v>
      </c>
      <c r="AW155" s="74">
        <v>0</v>
      </c>
      <c r="AX155" s="74">
        <v>0</v>
      </c>
      <c r="AY155" s="74">
        <v>0</v>
      </c>
      <c r="AZ155" s="74">
        <v>0</v>
      </c>
      <c r="BA155" s="74">
        <v>0</v>
      </c>
      <c r="BB155" s="74">
        <v>0</v>
      </c>
      <c r="BC155" s="74">
        <v>0</v>
      </c>
      <c r="BD155" s="74">
        <v>0</v>
      </c>
      <c r="BE155" s="74">
        <v>0</v>
      </c>
      <c r="BF155" s="74">
        <v>0</v>
      </c>
      <c r="BG155" s="74">
        <v>0</v>
      </c>
      <c r="BH155" s="74">
        <v>0</v>
      </c>
      <c r="BI155" s="74">
        <v>0</v>
      </c>
      <c r="BJ155" s="74">
        <v>0</v>
      </c>
      <c r="BK155" s="74">
        <v>0</v>
      </c>
      <c r="BL155" s="74">
        <v>0</v>
      </c>
      <c r="BM155" s="74">
        <v>0</v>
      </c>
      <c r="BN155" s="74">
        <v>0</v>
      </c>
      <c r="BO155" s="74">
        <v>0</v>
      </c>
      <c r="BP155" s="74">
        <v>0</v>
      </c>
      <c r="BQ155" s="74">
        <v>0</v>
      </c>
      <c r="BR155" s="74">
        <v>0</v>
      </c>
      <c r="BS155" s="74">
        <v>0</v>
      </c>
      <c r="BT155" s="74">
        <v>0</v>
      </c>
      <c r="BU155" s="74">
        <v>0</v>
      </c>
      <c r="BV155" s="74">
        <v>0</v>
      </c>
      <c r="BW155" s="74">
        <v>0</v>
      </c>
      <c r="BX155" s="74">
        <v>0</v>
      </c>
      <c r="BY155" s="74">
        <v>0</v>
      </c>
      <c r="BZ155" s="74">
        <v>0</v>
      </c>
      <c r="CA155" s="74">
        <v>0</v>
      </c>
      <c r="CB155" s="74">
        <v>0</v>
      </c>
      <c r="CC155" s="74">
        <v>0</v>
      </c>
      <c r="CD155" s="74">
        <v>0</v>
      </c>
      <c r="CE155" s="74">
        <v>0</v>
      </c>
      <c r="CF155" s="74">
        <v>0</v>
      </c>
      <c r="CG155" s="74">
        <v>0</v>
      </c>
      <c r="CH155" s="74">
        <v>0</v>
      </c>
      <c r="CI155" s="74">
        <v>0</v>
      </c>
      <c r="CJ155" s="74">
        <v>0</v>
      </c>
      <c r="CK155" s="74">
        <v>0</v>
      </c>
      <c r="CL155" s="74">
        <v>0</v>
      </c>
      <c r="CM155" s="74">
        <v>0</v>
      </c>
      <c r="CN155" s="74">
        <v>0</v>
      </c>
      <c r="CO155" s="74">
        <v>0</v>
      </c>
      <c r="CP155" s="74">
        <v>0</v>
      </c>
      <c r="CQ155" s="74">
        <v>0</v>
      </c>
      <c r="CR155" s="74">
        <v>0</v>
      </c>
      <c r="CS155" s="74">
        <v>0</v>
      </c>
      <c r="CT155" s="74">
        <v>0</v>
      </c>
      <c r="CU155" s="74">
        <v>0</v>
      </c>
      <c r="CV155" s="74">
        <v>0</v>
      </c>
      <c r="CW155" s="74">
        <v>0</v>
      </c>
      <c r="CX155" s="74">
        <v>0</v>
      </c>
      <c r="CY155" s="74">
        <v>0</v>
      </c>
      <c r="CZ155" s="74">
        <v>0</v>
      </c>
      <c r="DA155" s="74">
        <v>0</v>
      </c>
      <c r="DB155" s="74">
        <v>0</v>
      </c>
      <c r="DC155" s="74">
        <v>0</v>
      </c>
      <c r="DD155" s="74">
        <v>0</v>
      </c>
      <c r="DE155" s="74">
        <v>0</v>
      </c>
      <c r="DH155" s="72"/>
      <c r="DI155" s="72"/>
      <c r="DJ155" s="72"/>
      <c r="DK155" s="72"/>
      <c r="DL155" s="72"/>
      <c r="DM155" s="72"/>
      <c r="DN155" s="72"/>
      <c r="DO155" s="72"/>
      <c r="DP155" s="72"/>
      <c r="DQ155" s="72"/>
      <c r="DR155" s="72"/>
      <c r="DS155" s="72"/>
      <c r="DT155" s="72"/>
      <c r="DU155" s="72"/>
      <c r="DV155" s="72"/>
      <c r="DW155" s="72"/>
      <c r="DX155" s="72"/>
      <c r="DY155" s="72"/>
      <c r="DZ155" s="72"/>
      <c r="EA155" s="72"/>
      <c r="EB155" s="72"/>
      <c r="EC155" s="72"/>
      <c r="ED155" s="72"/>
      <c r="EE155" s="72"/>
      <c r="EF155" s="72"/>
      <c r="EG155" s="72"/>
      <c r="EH155" s="72"/>
      <c r="EI155" s="72"/>
      <c r="EJ155" s="72"/>
      <c r="EK155" s="72"/>
      <c r="EL155" s="72"/>
      <c r="EM155" s="72"/>
      <c r="EN155" s="72"/>
      <c r="EO155" s="72"/>
      <c r="EP155" s="72"/>
      <c r="EQ155" s="72"/>
      <c r="ER155" s="72"/>
      <c r="ES155" s="72"/>
      <c r="ET155" s="72"/>
      <c r="EU155" s="72"/>
      <c r="EV155" s="72"/>
      <c r="EW155" s="72"/>
      <c r="EX155" s="72"/>
      <c r="EY155" s="72"/>
      <c r="EZ155" s="72"/>
      <c r="FA155" s="72"/>
      <c r="FB155" s="72"/>
      <c r="FC155" s="72"/>
      <c r="FD155" s="72"/>
      <c r="FE155" s="72"/>
      <c r="FF155" s="72"/>
      <c r="FG155" s="72"/>
      <c r="FH155" s="72"/>
      <c r="FI155" s="72"/>
      <c r="FJ155" s="72"/>
      <c r="FK155" s="72"/>
      <c r="FL155" s="72"/>
      <c r="FM155" s="72"/>
      <c r="FN155" s="72"/>
      <c r="FO155" s="72"/>
      <c r="FP155" s="72"/>
      <c r="FQ155" s="72"/>
      <c r="FR155" s="72"/>
      <c r="FS155" s="72"/>
      <c r="FT155" s="72"/>
      <c r="FU155" s="72"/>
    </row>
    <row r="156" spans="1:177" x14ac:dyDescent="0.25">
      <c r="A156" s="73" t="s">
        <v>142</v>
      </c>
      <c r="B156" s="74">
        <v>6</v>
      </c>
      <c r="C156" s="74">
        <v>2281</v>
      </c>
      <c r="D156" s="74">
        <v>12825</v>
      </c>
      <c r="E156" s="74">
        <v>1524</v>
      </c>
      <c r="F156" s="74">
        <v>2</v>
      </c>
      <c r="G156" s="74">
        <v>2679</v>
      </c>
      <c r="H156" s="74">
        <v>10081</v>
      </c>
      <c r="I156" s="74">
        <v>1811</v>
      </c>
      <c r="J156" s="74">
        <v>0</v>
      </c>
      <c r="K156" s="74">
        <v>15</v>
      </c>
      <c r="L156" s="74">
        <v>2414</v>
      </c>
      <c r="M156" s="74">
        <v>13193</v>
      </c>
      <c r="N156" s="74">
        <v>1550</v>
      </c>
      <c r="O156" s="74">
        <v>4</v>
      </c>
      <c r="P156" s="74">
        <v>2795</v>
      </c>
      <c r="Q156" s="74">
        <v>10381</v>
      </c>
      <c r="R156" s="74">
        <v>1923</v>
      </c>
      <c r="S156" s="74">
        <v>0</v>
      </c>
      <c r="T156" s="74">
        <v>15</v>
      </c>
      <c r="U156" s="74">
        <v>2434</v>
      </c>
      <c r="V156" s="74">
        <v>13105</v>
      </c>
      <c r="W156" s="74">
        <v>1593</v>
      </c>
      <c r="X156" s="74">
        <v>2</v>
      </c>
      <c r="Y156" s="74">
        <v>2837</v>
      </c>
      <c r="Z156" s="74">
        <v>10618</v>
      </c>
      <c r="AA156" s="74">
        <v>1959</v>
      </c>
      <c r="AB156" s="74">
        <v>0</v>
      </c>
      <c r="AC156" s="74">
        <v>15</v>
      </c>
      <c r="AD156" s="74">
        <v>2375</v>
      </c>
      <c r="AE156" s="74">
        <v>13044</v>
      </c>
      <c r="AF156" s="74">
        <v>1600</v>
      </c>
      <c r="AG156" s="74">
        <v>2</v>
      </c>
      <c r="AH156" s="74">
        <v>2828</v>
      </c>
      <c r="AI156" s="74">
        <v>10666</v>
      </c>
      <c r="AJ156" s="74">
        <v>1951</v>
      </c>
      <c r="AK156" s="74">
        <v>0</v>
      </c>
      <c r="AL156" s="74">
        <v>19</v>
      </c>
      <c r="AM156" s="74">
        <v>2441</v>
      </c>
      <c r="AN156" s="74">
        <v>13326</v>
      </c>
      <c r="AO156" s="74">
        <v>1634</v>
      </c>
      <c r="AP156" s="74">
        <v>6</v>
      </c>
      <c r="AQ156" s="74">
        <v>2859</v>
      </c>
      <c r="AR156" s="74">
        <v>10888</v>
      </c>
      <c r="AS156" s="74">
        <v>1999</v>
      </c>
      <c r="AT156" s="74">
        <v>0</v>
      </c>
      <c r="AU156" s="74">
        <v>0</v>
      </c>
      <c r="AV156" s="74">
        <v>0</v>
      </c>
      <c r="AW156" s="74">
        <v>0</v>
      </c>
      <c r="AX156" s="74">
        <v>0</v>
      </c>
      <c r="AY156" s="74">
        <v>0</v>
      </c>
      <c r="AZ156" s="74">
        <v>0</v>
      </c>
      <c r="BA156" s="74">
        <v>0</v>
      </c>
      <c r="BB156" s="74">
        <v>0</v>
      </c>
      <c r="BC156" s="74">
        <v>0</v>
      </c>
      <c r="BD156" s="74">
        <v>0</v>
      </c>
      <c r="BE156" s="74">
        <v>0</v>
      </c>
      <c r="BF156" s="74">
        <v>0</v>
      </c>
      <c r="BG156" s="74">
        <v>0</v>
      </c>
      <c r="BH156" s="74">
        <v>0</v>
      </c>
      <c r="BI156" s="74">
        <v>0</v>
      </c>
      <c r="BJ156" s="74">
        <v>0</v>
      </c>
      <c r="BK156" s="74">
        <v>0</v>
      </c>
      <c r="BL156" s="74">
        <v>0</v>
      </c>
      <c r="BM156" s="74">
        <v>0</v>
      </c>
      <c r="BN156" s="74">
        <v>0</v>
      </c>
      <c r="BO156" s="74">
        <v>0</v>
      </c>
      <c r="BP156" s="74">
        <v>0</v>
      </c>
      <c r="BQ156" s="74">
        <v>0</v>
      </c>
      <c r="BR156" s="74">
        <v>0</v>
      </c>
      <c r="BS156" s="74">
        <v>0</v>
      </c>
      <c r="BT156" s="74">
        <v>0</v>
      </c>
      <c r="BU156" s="74">
        <v>0</v>
      </c>
      <c r="BV156" s="74">
        <v>0</v>
      </c>
      <c r="BW156" s="74">
        <v>0</v>
      </c>
      <c r="BX156" s="74">
        <v>0</v>
      </c>
      <c r="BY156" s="74">
        <v>0</v>
      </c>
      <c r="BZ156" s="74">
        <v>0</v>
      </c>
      <c r="CA156" s="74">
        <v>0</v>
      </c>
      <c r="CB156" s="74">
        <v>0</v>
      </c>
      <c r="CC156" s="74">
        <v>0</v>
      </c>
      <c r="CD156" s="74">
        <v>0</v>
      </c>
      <c r="CE156" s="74">
        <v>0</v>
      </c>
      <c r="CF156" s="74">
        <v>0</v>
      </c>
      <c r="CG156" s="74">
        <v>0</v>
      </c>
      <c r="CH156" s="74">
        <v>0</v>
      </c>
      <c r="CI156" s="74">
        <v>0</v>
      </c>
      <c r="CJ156" s="74">
        <v>0</v>
      </c>
      <c r="CK156" s="74">
        <v>0</v>
      </c>
      <c r="CL156" s="74">
        <v>0</v>
      </c>
      <c r="CM156" s="74">
        <v>0</v>
      </c>
      <c r="CN156" s="74">
        <v>0</v>
      </c>
      <c r="CO156" s="74">
        <v>0</v>
      </c>
      <c r="CP156" s="74">
        <v>0</v>
      </c>
      <c r="CQ156" s="74">
        <v>0</v>
      </c>
      <c r="CR156" s="74">
        <v>0</v>
      </c>
      <c r="CS156" s="74">
        <v>0</v>
      </c>
      <c r="CT156" s="74">
        <v>0</v>
      </c>
      <c r="CU156" s="74">
        <v>0</v>
      </c>
      <c r="CV156" s="74">
        <v>0</v>
      </c>
      <c r="CW156" s="74">
        <v>0</v>
      </c>
      <c r="CX156" s="74">
        <v>0</v>
      </c>
      <c r="CY156" s="74">
        <v>0</v>
      </c>
      <c r="CZ156" s="74">
        <v>0</v>
      </c>
      <c r="DA156" s="74">
        <v>0</v>
      </c>
      <c r="DB156" s="74">
        <v>0</v>
      </c>
      <c r="DC156" s="74">
        <v>0</v>
      </c>
      <c r="DD156" s="74">
        <v>0</v>
      </c>
      <c r="DE156" s="74">
        <v>0</v>
      </c>
      <c r="DH156" s="72"/>
      <c r="DI156" s="72"/>
      <c r="DJ156" s="72"/>
      <c r="DK156" s="72"/>
      <c r="DL156" s="72"/>
      <c r="DM156" s="72"/>
      <c r="DN156" s="72"/>
      <c r="DO156" s="72"/>
      <c r="DP156" s="72"/>
      <c r="DQ156" s="72"/>
      <c r="DR156" s="72"/>
      <c r="DS156" s="72"/>
      <c r="DT156" s="72"/>
      <c r="DU156" s="72"/>
      <c r="DV156" s="72"/>
      <c r="DW156" s="72"/>
      <c r="DX156" s="72"/>
      <c r="DY156" s="72"/>
      <c r="DZ156" s="72"/>
      <c r="EA156" s="72"/>
      <c r="EB156" s="72"/>
      <c r="EC156" s="72"/>
      <c r="ED156" s="72"/>
      <c r="EE156" s="72"/>
      <c r="EF156" s="72"/>
      <c r="EG156" s="72"/>
      <c r="EH156" s="72"/>
      <c r="EI156" s="72"/>
      <c r="EJ156" s="72"/>
      <c r="EK156" s="72"/>
      <c r="EL156" s="72"/>
      <c r="EM156" s="72"/>
      <c r="EN156" s="72"/>
      <c r="EO156" s="72"/>
      <c r="EP156" s="72"/>
      <c r="EQ156" s="72"/>
      <c r="ER156" s="72"/>
      <c r="ES156" s="72"/>
      <c r="ET156" s="72"/>
      <c r="EU156" s="72"/>
      <c r="EV156" s="72"/>
      <c r="EW156" s="72"/>
      <c r="EX156" s="72"/>
      <c r="EY156" s="72"/>
      <c r="EZ156" s="72"/>
      <c r="FA156" s="72"/>
      <c r="FB156" s="72"/>
      <c r="FC156" s="72"/>
      <c r="FD156" s="72"/>
      <c r="FE156" s="72"/>
      <c r="FF156" s="72"/>
      <c r="FG156" s="72"/>
      <c r="FH156" s="72"/>
      <c r="FI156" s="72"/>
      <c r="FJ156" s="72"/>
      <c r="FK156" s="72"/>
      <c r="FL156" s="72"/>
      <c r="FM156" s="72"/>
      <c r="FN156" s="72"/>
      <c r="FO156" s="72"/>
      <c r="FP156" s="72"/>
      <c r="FQ156" s="72"/>
      <c r="FR156" s="72"/>
      <c r="FS156" s="72"/>
      <c r="FT156" s="72"/>
      <c r="FU156" s="72"/>
    </row>
    <row r="157" spans="1:177" x14ac:dyDescent="0.25">
      <c r="A157" s="73" t="s">
        <v>143</v>
      </c>
      <c r="B157" s="74">
        <v>55</v>
      </c>
      <c r="C157" s="74">
        <v>7430</v>
      </c>
      <c r="D157" s="74">
        <v>43048</v>
      </c>
      <c r="E157" s="74">
        <v>1683</v>
      </c>
      <c r="F157" s="74">
        <v>21</v>
      </c>
      <c r="G157" s="74">
        <v>6971</v>
      </c>
      <c r="H157" s="74">
        <v>32553</v>
      </c>
      <c r="I157" s="74">
        <v>1890</v>
      </c>
      <c r="J157" s="74">
        <v>2</v>
      </c>
      <c r="K157" s="74">
        <v>48</v>
      </c>
      <c r="L157" s="74">
        <v>7064</v>
      </c>
      <c r="M157" s="74">
        <v>41998</v>
      </c>
      <c r="N157" s="74">
        <v>1642</v>
      </c>
      <c r="O157" s="74">
        <v>19</v>
      </c>
      <c r="P157" s="74">
        <v>6804</v>
      </c>
      <c r="Q157" s="74">
        <v>32573</v>
      </c>
      <c r="R157" s="74">
        <v>1879</v>
      </c>
      <c r="S157" s="74">
        <v>0</v>
      </c>
      <c r="T157" s="74">
        <v>43</v>
      </c>
      <c r="U157" s="74">
        <v>7177</v>
      </c>
      <c r="V157" s="74">
        <v>43697</v>
      </c>
      <c r="W157" s="74">
        <v>1707</v>
      </c>
      <c r="X157" s="74">
        <v>20</v>
      </c>
      <c r="Y157" s="74">
        <v>7051</v>
      </c>
      <c r="Z157" s="74">
        <v>34174</v>
      </c>
      <c r="AA157" s="74">
        <v>1965</v>
      </c>
      <c r="AB157" s="74">
        <v>0</v>
      </c>
      <c r="AC157" s="74">
        <v>49</v>
      </c>
      <c r="AD157" s="74">
        <v>7009</v>
      </c>
      <c r="AE157" s="74">
        <v>43816</v>
      </c>
      <c r="AF157" s="74">
        <v>1726</v>
      </c>
      <c r="AG157" s="74">
        <v>17</v>
      </c>
      <c r="AH157" s="74">
        <v>6961</v>
      </c>
      <c r="AI157" s="74">
        <v>34301</v>
      </c>
      <c r="AJ157" s="74">
        <v>1962</v>
      </c>
      <c r="AK157" s="74">
        <v>0</v>
      </c>
      <c r="AL157" s="74">
        <v>45</v>
      </c>
      <c r="AM157" s="74">
        <v>7060</v>
      </c>
      <c r="AN157" s="74">
        <v>45017</v>
      </c>
      <c r="AO157" s="74">
        <v>1761</v>
      </c>
      <c r="AP157" s="74">
        <v>21</v>
      </c>
      <c r="AQ157" s="74">
        <v>7131</v>
      </c>
      <c r="AR157" s="74">
        <v>35629</v>
      </c>
      <c r="AS157" s="74">
        <v>2031</v>
      </c>
      <c r="AT157" s="74">
        <v>0</v>
      </c>
      <c r="AU157" s="74">
        <v>0</v>
      </c>
      <c r="AV157" s="74">
        <v>0</v>
      </c>
      <c r="AW157" s="74">
        <v>0</v>
      </c>
      <c r="AX157" s="74">
        <v>0</v>
      </c>
      <c r="AY157" s="74">
        <v>0</v>
      </c>
      <c r="AZ157" s="74">
        <v>0</v>
      </c>
      <c r="BA157" s="74">
        <v>0</v>
      </c>
      <c r="BB157" s="74">
        <v>0</v>
      </c>
      <c r="BC157" s="74">
        <v>0</v>
      </c>
      <c r="BD157" s="74">
        <v>0</v>
      </c>
      <c r="BE157" s="74">
        <v>0</v>
      </c>
      <c r="BF157" s="74">
        <v>0</v>
      </c>
      <c r="BG157" s="74">
        <v>0</v>
      </c>
      <c r="BH157" s="74">
        <v>0</v>
      </c>
      <c r="BI157" s="74">
        <v>0</v>
      </c>
      <c r="BJ157" s="74">
        <v>0</v>
      </c>
      <c r="BK157" s="74">
        <v>0</v>
      </c>
      <c r="BL157" s="74">
        <v>0</v>
      </c>
      <c r="BM157" s="74">
        <v>0</v>
      </c>
      <c r="BN157" s="74">
        <v>0</v>
      </c>
      <c r="BO157" s="74">
        <v>0</v>
      </c>
      <c r="BP157" s="74">
        <v>0</v>
      </c>
      <c r="BQ157" s="74">
        <v>0</v>
      </c>
      <c r="BR157" s="74">
        <v>0</v>
      </c>
      <c r="BS157" s="74">
        <v>0</v>
      </c>
      <c r="BT157" s="74">
        <v>0</v>
      </c>
      <c r="BU157" s="74">
        <v>0</v>
      </c>
      <c r="BV157" s="74">
        <v>0</v>
      </c>
      <c r="BW157" s="74">
        <v>0</v>
      </c>
      <c r="BX157" s="74">
        <v>0</v>
      </c>
      <c r="BY157" s="74">
        <v>0</v>
      </c>
      <c r="BZ157" s="74">
        <v>0</v>
      </c>
      <c r="CA157" s="74">
        <v>0</v>
      </c>
      <c r="CB157" s="74">
        <v>0</v>
      </c>
      <c r="CC157" s="74">
        <v>0</v>
      </c>
      <c r="CD157" s="74">
        <v>0</v>
      </c>
      <c r="CE157" s="74">
        <v>0</v>
      </c>
      <c r="CF157" s="74">
        <v>0</v>
      </c>
      <c r="CG157" s="74">
        <v>0</v>
      </c>
      <c r="CH157" s="74">
        <v>0</v>
      </c>
      <c r="CI157" s="74">
        <v>0</v>
      </c>
      <c r="CJ157" s="74">
        <v>0</v>
      </c>
      <c r="CK157" s="74">
        <v>0</v>
      </c>
      <c r="CL157" s="74">
        <v>0</v>
      </c>
      <c r="CM157" s="74">
        <v>0</v>
      </c>
      <c r="CN157" s="74">
        <v>0</v>
      </c>
      <c r="CO157" s="74">
        <v>0</v>
      </c>
      <c r="CP157" s="74">
        <v>0</v>
      </c>
      <c r="CQ157" s="74">
        <v>0</v>
      </c>
      <c r="CR157" s="74">
        <v>0</v>
      </c>
      <c r="CS157" s="74">
        <v>0</v>
      </c>
      <c r="CT157" s="74">
        <v>0</v>
      </c>
      <c r="CU157" s="74">
        <v>0</v>
      </c>
      <c r="CV157" s="74">
        <v>0</v>
      </c>
      <c r="CW157" s="74">
        <v>0</v>
      </c>
      <c r="CX157" s="74">
        <v>0</v>
      </c>
      <c r="CY157" s="74">
        <v>0</v>
      </c>
      <c r="CZ157" s="74">
        <v>0</v>
      </c>
      <c r="DA157" s="74">
        <v>0</v>
      </c>
      <c r="DB157" s="74">
        <v>0</v>
      </c>
      <c r="DC157" s="74">
        <v>0</v>
      </c>
      <c r="DD157" s="74">
        <v>0</v>
      </c>
      <c r="DE157" s="74">
        <v>0</v>
      </c>
      <c r="DH157" s="72"/>
      <c r="DI157" s="72"/>
      <c r="DJ157" s="72"/>
      <c r="DK157" s="72"/>
      <c r="DL157" s="72"/>
      <c r="DM157" s="72"/>
      <c r="DN157" s="72"/>
      <c r="DO157" s="72"/>
      <c r="DP157" s="72"/>
      <c r="DQ157" s="72"/>
      <c r="DR157" s="72"/>
      <c r="DS157" s="72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  <c r="ED157" s="72"/>
      <c r="EE157" s="72"/>
      <c r="EF157" s="72"/>
      <c r="EG157" s="72"/>
      <c r="EH157" s="72"/>
      <c r="EI157" s="72"/>
      <c r="EJ157" s="72"/>
      <c r="EK157" s="72"/>
      <c r="EL157" s="72"/>
      <c r="EM157" s="72"/>
      <c r="EN157" s="72"/>
      <c r="EO157" s="72"/>
      <c r="EP157" s="72"/>
      <c r="EQ157" s="72"/>
      <c r="ER157" s="72"/>
      <c r="ES157" s="72"/>
      <c r="ET157" s="72"/>
      <c r="EU157" s="72"/>
      <c r="EV157" s="72"/>
      <c r="EW157" s="72"/>
      <c r="EX157" s="72"/>
      <c r="EY157" s="72"/>
      <c r="EZ157" s="72"/>
      <c r="FA157" s="72"/>
      <c r="FB157" s="72"/>
      <c r="FC157" s="72"/>
      <c r="FD157" s="72"/>
      <c r="FE157" s="72"/>
      <c r="FF157" s="72"/>
      <c r="FG157" s="72"/>
      <c r="FH157" s="72"/>
      <c r="FI157" s="72"/>
      <c r="FJ157" s="72"/>
      <c r="FK157" s="72"/>
      <c r="FL157" s="72"/>
      <c r="FM157" s="72"/>
      <c r="FN157" s="72"/>
      <c r="FO157" s="72"/>
      <c r="FP157" s="72"/>
      <c r="FQ157" s="72"/>
      <c r="FR157" s="72"/>
      <c r="FS157" s="72"/>
      <c r="FT157" s="72"/>
      <c r="FU157" s="72"/>
    </row>
    <row r="158" spans="1:177" x14ac:dyDescent="0.25">
      <c r="A158" s="73" t="s">
        <v>144</v>
      </c>
      <c r="B158" s="74">
        <v>25</v>
      </c>
      <c r="C158" s="74">
        <v>4060</v>
      </c>
      <c r="D158" s="74">
        <v>21934</v>
      </c>
      <c r="E158" s="74">
        <v>2135</v>
      </c>
      <c r="F158" s="74">
        <v>13</v>
      </c>
      <c r="G158" s="74">
        <v>4019</v>
      </c>
      <c r="H158" s="74">
        <v>16636</v>
      </c>
      <c r="I158" s="74">
        <v>2493</v>
      </c>
      <c r="J158" s="74">
        <v>0</v>
      </c>
      <c r="K158" s="74">
        <v>25</v>
      </c>
      <c r="L158" s="74">
        <v>3844</v>
      </c>
      <c r="M158" s="74">
        <v>21022</v>
      </c>
      <c r="N158" s="74">
        <v>2123</v>
      </c>
      <c r="O158" s="74">
        <v>13</v>
      </c>
      <c r="P158" s="74">
        <v>3897</v>
      </c>
      <c r="Q158" s="74">
        <v>16490</v>
      </c>
      <c r="R158" s="74">
        <v>2505</v>
      </c>
      <c r="S158" s="74">
        <v>0</v>
      </c>
      <c r="T158" s="74">
        <v>27</v>
      </c>
      <c r="U158" s="74">
        <v>3928</v>
      </c>
      <c r="V158" s="74">
        <v>21952</v>
      </c>
      <c r="W158" s="74">
        <v>2252</v>
      </c>
      <c r="X158" s="74">
        <v>8</v>
      </c>
      <c r="Y158" s="74">
        <v>3949</v>
      </c>
      <c r="Z158" s="74">
        <v>17615</v>
      </c>
      <c r="AA158" s="74">
        <v>2638</v>
      </c>
      <c r="AB158" s="74">
        <v>0</v>
      </c>
      <c r="AC158" s="74">
        <v>29</v>
      </c>
      <c r="AD158" s="74">
        <v>3817</v>
      </c>
      <c r="AE158" s="74">
        <v>21249</v>
      </c>
      <c r="AF158" s="74">
        <v>2237</v>
      </c>
      <c r="AG158" s="74">
        <v>13</v>
      </c>
      <c r="AH158" s="74">
        <v>3835</v>
      </c>
      <c r="AI158" s="74">
        <v>16962</v>
      </c>
      <c r="AJ158" s="74">
        <v>2615</v>
      </c>
      <c r="AK158" s="74">
        <v>0</v>
      </c>
      <c r="AL158" s="74">
        <v>29</v>
      </c>
      <c r="AM158" s="74">
        <v>3871</v>
      </c>
      <c r="AN158" s="74">
        <v>21657</v>
      </c>
      <c r="AO158" s="74">
        <v>2219</v>
      </c>
      <c r="AP158" s="74">
        <v>15</v>
      </c>
      <c r="AQ158" s="74">
        <v>3860</v>
      </c>
      <c r="AR158" s="74">
        <v>17311</v>
      </c>
      <c r="AS158" s="74">
        <v>2604</v>
      </c>
      <c r="AT158" s="74">
        <v>0</v>
      </c>
      <c r="AU158" s="74">
        <v>0</v>
      </c>
      <c r="AV158" s="74">
        <v>0</v>
      </c>
      <c r="AW158" s="74">
        <v>0</v>
      </c>
      <c r="AX158" s="74">
        <v>0</v>
      </c>
      <c r="AY158" s="74">
        <v>0</v>
      </c>
      <c r="AZ158" s="74">
        <v>0</v>
      </c>
      <c r="BA158" s="74">
        <v>0</v>
      </c>
      <c r="BB158" s="74">
        <v>0</v>
      </c>
      <c r="BC158" s="74">
        <v>0</v>
      </c>
      <c r="BD158" s="74">
        <v>0</v>
      </c>
      <c r="BE158" s="74">
        <v>0</v>
      </c>
      <c r="BF158" s="74">
        <v>0</v>
      </c>
      <c r="BG158" s="74">
        <v>0</v>
      </c>
      <c r="BH158" s="74">
        <v>0</v>
      </c>
      <c r="BI158" s="74">
        <v>0</v>
      </c>
      <c r="BJ158" s="74">
        <v>0</v>
      </c>
      <c r="BK158" s="74">
        <v>0</v>
      </c>
      <c r="BL158" s="74">
        <v>0</v>
      </c>
      <c r="BM158" s="74">
        <v>0</v>
      </c>
      <c r="BN158" s="74">
        <v>0</v>
      </c>
      <c r="BO158" s="74">
        <v>0</v>
      </c>
      <c r="BP158" s="74">
        <v>0</v>
      </c>
      <c r="BQ158" s="74">
        <v>0</v>
      </c>
      <c r="BR158" s="74">
        <v>0</v>
      </c>
      <c r="BS158" s="74">
        <v>0</v>
      </c>
      <c r="BT158" s="74">
        <v>0</v>
      </c>
      <c r="BU158" s="74">
        <v>0</v>
      </c>
      <c r="BV158" s="74">
        <v>0</v>
      </c>
      <c r="BW158" s="74">
        <v>0</v>
      </c>
      <c r="BX158" s="74">
        <v>0</v>
      </c>
      <c r="BY158" s="74">
        <v>0</v>
      </c>
      <c r="BZ158" s="74">
        <v>0</v>
      </c>
      <c r="CA158" s="74">
        <v>0</v>
      </c>
      <c r="CB158" s="74">
        <v>0</v>
      </c>
      <c r="CC158" s="74">
        <v>0</v>
      </c>
      <c r="CD158" s="74">
        <v>0</v>
      </c>
      <c r="CE158" s="74">
        <v>0</v>
      </c>
      <c r="CF158" s="74">
        <v>0</v>
      </c>
      <c r="CG158" s="74">
        <v>0</v>
      </c>
      <c r="CH158" s="74">
        <v>0</v>
      </c>
      <c r="CI158" s="74">
        <v>0</v>
      </c>
      <c r="CJ158" s="74">
        <v>0</v>
      </c>
      <c r="CK158" s="74">
        <v>0</v>
      </c>
      <c r="CL158" s="74">
        <v>0</v>
      </c>
      <c r="CM158" s="74">
        <v>0</v>
      </c>
      <c r="CN158" s="74">
        <v>0</v>
      </c>
      <c r="CO158" s="74">
        <v>0</v>
      </c>
      <c r="CP158" s="74">
        <v>0</v>
      </c>
      <c r="CQ158" s="74">
        <v>0</v>
      </c>
      <c r="CR158" s="74">
        <v>0</v>
      </c>
      <c r="CS158" s="74">
        <v>0</v>
      </c>
      <c r="CT158" s="74">
        <v>0</v>
      </c>
      <c r="CU158" s="74">
        <v>0</v>
      </c>
      <c r="CV158" s="74">
        <v>0</v>
      </c>
      <c r="CW158" s="74">
        <v>0</v>
      </c>
      <c r="CX158" s="74">
        <v>0</v>
      </c>
      <c r="CY158" s="74">
        <v>0</v>
      </c>
      <c r="CZ158" s="74">
        <v>0</v>
      </c>
      <c r="DA158" s="74">
        <v>0</v>
      </c>
      <c r="DB158" s="74">
        <v>0</v>
      </c>
      <c r="DC158" s="74">
        <v>0</v>
      </c>
      <c r="DD158" s="74">
        <v>0</v>
      </c>
      <c r="DE158" s="74">
        <v>0</v>
      </c>
      <c r="DH158" s="72"/>
      <c r="DI158" s="72"/>
      <c r="DJ158" s="72"/>
      <c r="DK158" s="72"/>
      <c r="DL158" s="72"/>
      <c r="DM158" s="72"/>
      <c r="DN158" s="72"/>
      <c r="DO158" s="72"/>
      <c r="DP158" s="72"/>
      <c r="DQ158" s="72"/>
      <c r="DR158" s="72"/>
      <c r="DS158" s="72"/>
      <c r="DT158" s="72"/>
      <c r="DU158" s="72"/>
      <c r="DV158" s="72"/>
      <c r="DW158" s="72"/>
      <c r="DX158" s="72"/>
      <c r="DY158" s="72"/>
      <c r="DZ158" s="72"/>
      <c r="EA158" s="72"/>
      <c r="EB158" s="72"/>
      <c r="EC158" s="72"/>
      <c r="ED158" s="72"/>
      <c r="EE158" s="72"/>
      <c r="EF158" s="72"/>
      <c r="EG158" s="72"/>
      <c r="EH158" s="72"/>
      <c r="EI158" s="72"/>
      <c r="EJ158" s="72"/>
      <c r="EK158" s="72"/>
      <c r="EL158" s="72"/>
      <c r="EM158" s="72"/>
      <c r="EN158" s="72"/>
      <c r="EO158" s="72"/>
      <c r="EP158" s="72"/>
      <c r="EQ158" s="72"/>
      <c r="ER158" s="72"/>
      <c r="ES158" s="72"/>
      <c r="ET158" s="72"/>
      <c r="EU158" s="72"/>
      <c r="EV158" s="72"/>
      <c r="EW158" s="72"/>
      <c r="EX158" s="72"/>
      <c r="EY158" s="72"/>
      <c r="EZ158" s="72"/>
      <c r="FA158" s="72"/>
      <c r="FB158" s="72"/>
      <c r="FC158" s="72"/>
      <c r="FD158" s="72"/>
      <c r="FE158" s="72"/>
      <c r="FF158" s="72"/>
      <c r="FG158" s="72"/>
      <c r="FH158" s="72"/>
      <c r="FI158" s="72"/>
      <c r="FJ158" s="72"/>
      <c r="FK158" s="72"/>
      <c r="FL158" s="72"/>
      <c r="FM158" s="72"/>
      <c r="FN158" s="72"/>
      <c r="FO158" s="72"/>
      <c r="FP158" s="72"/>
      <c r="FQ158" s="72"/>
      <c r="FR158" s="72"/>
      <c r="FS158" s="72"/>
      <c r="FT158" s="72"/>
      <c r="FU158" s="72"/>
    </row>
    <row r="159" spans="1:177" x14ac:dyDescent="0.25">
      <c r="A159" s="73" t="s">
        <v>145</v>
      </c>
      <c r="B159" s="74">
        <v>96</v>
      </c>
      <c r="C159" s="74">
        <v>5270</v>
      </c>
      <c r="D159" s="74">
        <v>40570</v>
      </c>
      <c r="E159" s="74">
        <v>2638</v>
      </c>
      <c r="F159" s="74">
        <v>49</v>
      </c>
      <c r="G159" s="74">
        <v>3013</v>
      </c>
      <c r="H159" s="74">
        <v>21688</v>
      </c>
      <c r="I159" s="74">
        <v>1656</v>
      </c>
      <c r="J159" s="74">
        <v>10</v>
      </c>
      <c r="K159" s="74">
        <v>94</v>
      </c>
      <c r="L159" s="74">
        <v>5011</v>
      </c>
      <c r="M159" s="74">
        <v>36776</v>
      </c>
      <c r="N159" s="74">
        <v>2475</v>
      </c>
      <c r="O159" s="74">
        <v>42</v>
      </c>
      <c r="P159" s="74">
        <v>2867</v>
      </c>
      <c r="Q159" s="74">
        <v>23121</v>
      </c>
      <c r="R159" s="74">
        <v>1701</v>
      </c>
      <c r="S159" s="74">
        <v>7</v>
      </c>
      <c r="T159" s="74">
        <v>103</v>
      </c>
      <c r="U159" s="74">
        <v>4960</v>
      </c>
      <c r="V159" s="74">
        <v>37193</v>
      </c>
      <c r="W159" s="74">
        <v>2508</v>
      </c>
      <c r="X159" s="74">
        <v>43</v>
      </c>
      <c r="Y159" s="74">
        <v>2889</v>
      </c>
      <c r="Z159" s="74">
        <v>23666</v>
      </c>
      <c r="AA159" s="74">
        <v>1742</v>
      </c>
      <c r="AB159" s="74">
        <v>6</v>
      </c>
      <c r="AC159" s="74">
        <v>102</v>
      </c>
      <c r="AD159" s="74">
        <v>4860</v>
      </c>
      <c r="AE159" s="74">
        <v>37658</v>
      </c>
      <c r="AF159" s="74">
        <v>2536</v>
      </c>
      <c r="AG159" s="74">
        <v>48</v>
      </c>
      <c r="AH159" s="74">
        <v>2891</v>
      </c>
      <c r="AI159" s="74">
        <v>23993</v>
      </c>
      <c r="AJ159" s="74">
        <v>1750</v>
      </c>
      <c r="AK159" s="74">
        <v>6</v>
      </c>
      <c r="AL159" s="74">
        <v>98</v>
      </c>
      <c r="AM159" s="74">
        <v>4869</v>
      </c>
      <c r="AN159" s="74">
        <v>38447</v>
      </c>
      <c r="AO159" s="74">
        <v>2598</v>
      </c>
      <c r="AP159" s="74">
        <v>50</v>
      </c>
      <c r="AQ159" s="74">
        <v>2937</v>
      </c>
      <c r="AR159" s="74">
        <v>24583</v>
      </c>
      <c r="AS159" s="74">
        <v>1793</v>
      </c>
      <c r="AT159" s="74">
        <v>6</v>
      </c>
      <c r="AU159" s="74">
        <v>0</v>
      </c>
      <c r="AV159" s="74">
        <v>0</v>
      </c>
      <c r="AW159" s="74">
        <v>0</v>
      </c>
      <c r="AX159" s="74">
        <v>0</v>
      </c>
      <c r="AY159" s="74">
        <v>0</v>
      </c>
      <c r="AZ159" s="74">
        <v>0</v>
      </c>
      <c r="BA159" s="74">
        <v>0</v>
      </c>
      <c r="BB159" s="74">
        <v>0</v>
      </c>
      <c r="BC159" s="74">
        <v>0</v>
      </c>
      <c r="BD159" s="74">
        <v>0</v>
      </c>
      <c r="BE159" s="74">
        <v>0</v>
      </c>
      <c r="BF159" s="74">
        <v>0</v>
      </c>
      <c r="BG159" s="74">
        <v>0</v>
      </c>
      <c r="BH159" s="74">
        <v>0</v>
      </c>
      <c r="BI159" s="74">
        <v>0</v>
      </c>
      <c r="BJ159" s="74">
        <v>0</v>
      </c>
      <c r="BK159" s="74">
        <v>0</v>
      </c>
      <c r="BL159" s="74">
        <v>0</v>
      </c>
      <c r="BM159" s="74">
        <v>0</v>
      </c>
      <c r="BN159" s="74">
        <v>0</v>
      </c>
      <c r="BO159" s="74">
        <v>0</v>
      </c>
      <c r="BP159" s="74">
        <v>0</v>
      </c>
      <c r="BQ159" s="74">
        <v>0</v>
      </c>
      <c r="BR159" s="74">
        <v>0</v>
      </c>
      <c r="BS159" s="74">
        <v>0</v>
      </c>
      <c r="BT159" s="74">
        <v>0</v>
      </c>
      <c r="BU159" s="74">
        <v>0</v>
      </c>
      <c r="BV159" s="74">
        <v>0</v>
      </c>
      <c r="BW159" s="74">
        <v>0</v>
      </c>
      <c r="BX159" s="74">
        <v>0</v>
      </c>
      <c r="BY159" s="74">
        <v>0</v>
      </c>
      <c r="BZ159" s="74">
        <v>0</v>
      </c>
      <c r="CA159" s="74">
        <v>0</v>
      </c>
      <c r="CB159" s="74">
        <v>0</v>
      </c>
      <c r="CC159" s="74">
        <v>0</v>
      </c>
      <c r="CD159" s="74">
        <v>0</v>
      </c>
      <c r="CE159" s="74">
        <v>0</v>
      </c>
      <c r="CF159" s="74">
        <v>0</v>
      </c>
      <c r="CG159" s="74">
        <v>0</v>
      </c>
      <c r="CH159" s="74">
        <v>0</v>
      </c>
      <c r="CI159" s="74">
        <v>0</v>
      </c>
      <c r="CJ159" s="74">
        <v>0</v>
      </c>
      <c r="CK159" s="74">
        <v>0</v>
      </c>
      <c r="CL159" s="74">
        <v>0</v>
      </c>
      <c r="CM159" s="74">
        <v>0</v>
      </c>
      <c r="CN159" s="74">
        <v>0</v>
      </c>
      <c r="CO159" s="74">
        <v>0</v>
      </c>
      <c r="CP159" s="74">
        <v>0</v>
      </c>
      <c r="CQ159" s="74">
        <v>0</v>
      </c>
      <c r="CR159" s="74">
        <v>0</v>
      </c>
      <c r="CS159" s="74">
        <v>0</v>
      </c>
      <c r="CT159" s="74">
        <v>0</v>
      </c>
      <c r="CU159" s="74">
        <v>0</v>
      </c>
      <c r="CV159" s="74">
        <v>0</v>
      </c>
      <c r="CW159" s="74">
        <v>0</v>
      </c>
      <c r="CX159" s="74">
        <v>0</v>
      </c>
      <c r="CY159" s="74">
        <v>0</v>
      </c>
      <c r="CZ159" s="74">
        <v>0</v>
      </c>
      <c r="DA159" s="74">
        <v>0</v>
      </c>
      <c r="DB159" s="74">
        <v>0</v>
      </c>
      <c r="DC159" s="74">
        <v>0</v>
      </c>
      <c r="DD159" s="74">
        <v>0</v>
      </c>
      <c r="DE159" s="74">
        <v>0</v>
      </c>
      <c r="DH159" s="72"/>
      <c r="DI159" s="72"/>
      <c r="DJ159" s="72"/>
      <c r="DK159" s="72"/>
      <c r="DL159" s="72"/>
      <c r="DM159" s="72"/>
      <c r="DN159" s="72"/>
      <c r="DO159" s="72"/>
      <c r="DP159" s="72"/>
      <c r="DQ159" s="72"/>
      <c r="DR159" s="72"/>
      <c r="DS159" s="72"/>
      <c r="DT159" s="72"/>
      <c r="DU159" s="72"/>
      <c r="DV159" s="72"/>
      <c r="DW159" s="72"/>
      <c r="DX159" s="72"/>
      <c r="DY159" s="72"/>
      <c r="DZ159" s="72"/>
      <c r="EA159" s="72"/>
      <c r="EB159" s="72"/>
      <c r="EC159" s="72"/>
      <c r="ED159" s="72"/>
      <c r="EE159" s="72"/>
      <c r="EF159" s="72"/>
      <c r="EG159" s="72"/>
      <c r="EH159" s="72"/>
      <c r="EI159" s="72"/>
      <c r="EJ159" s="72"/>
      <c r="EK159" s="72"/>
      <c r="EL159" s="72"/>
      <c r="EM159" s="72"/>
      <c r="EN159" s="72"/>
      <c r="EO159" s="72"/>
      <c r="EP159" s="72"/>
      <c r="EQ159" s="72"/>
      <c r="ER159" s="72"/>
      <c r="ES159" s="72"/>
      <c r="ET159" s="72"/>
      <c r="EU159" s="72"/>
      <c r="EV159" s="72"/>
      <c r="EW159" s="72"/>
      <c r="EX159" s="72"/>
      <c r="EY159" s="72"/>
      <c r="EZ159" s="72"/>
      <c r="FA159" s="72"/>
      <c r="FB159" s="72"/>
      <c r="FC159" s="72"/>
      <c r="FD159" s="72"/>
      <c r="FE159" s="72"/>
      <c r="FF159" s="72"/>
      <c r="FG159" s="72"/>
      <c r="FH159" s="72"/>
      <c r="FI159" s="72"/>
      <c r="FJ159" s="72"/>
      <c r="FK159" s="72"/>
      <c r="FL159" s="72"/>
      <c r="FM159" s="72"/>
      <c r="FN159" s="72"/>
      <c r="FO159" s="72"/>
      <c r="FP159" s="72"/>
      <c r="FQ159" s="72"/>
      <c r="FR159" s="72"/>
      <c r="FS159" s="72"/>
      <c r="FT159" s="72"/>
      <c r="FU159" s="72"/>
    </row>
    <row r="160" spans="1:177" x14ac:dyDescent="0.25">
      <c r="A160" s="73" t="s">
        <v>146</v>
      </c>
      <c r="B160" s="74">
        <v>40</v>
      </c>
      <c r="C160" s="74">
        <v>10084</v>
      </c>
      <c r="D160" s="74">
        <v>43794</v>
      </c>
      <c r="E160" s="74">
        <v>2600</v>
      </c>
      <c r="F160" s="74">
        <v>21</v>
      </c>
      <c r="G160" s="74">
        <v>11345</v>
      </c>
      <c r="H160" s="74">
        <v>36032</v>
      </c>
      <c r="I160" s="74">
        <v>2938</v>
      </c>
      <c r="J160" s="74">
        <v>1</v>
      </c>
      <c r="K160" s="74">
        <v>44</v>
      </c>
      <c r="L160" s="74">
        <v>10112</v>
      </c>
      <c r="M160" s="74">
        <v>43241</v>
      </c>
      <c r="N160" s="74">
        <v>2584</v>
      </c>
      <c r="O160" s="74">
        <v>23</v>
      </c>
      <c r="P160" s="74">
        <v>11348</v>
      </c>
      <c r="Q160" s="74">
        <v>36142</v>
      </c>
      <c r="R160" s="74">
        <v>2908</v>
      </c>
      <c r="S160" s="74">
        <v>2</v>
      </c>
      <c r="T160" s="74">
        <v>46</v>
      </c>
      <c r="U160" s="74">
        <v>10198</v>
      </c>
      <c r="V160" s="74">
        <v>43489</v>
      </c>
      <c r="W160" s="74">
        <v>2665</v>
      </c>
      <c r="X160" s="74">
        <v>21</v>
      </c>
      <c r="Y160" s="74">
        <v>11650</v>
      </c>
      <c r="Z160" s="74">
        <v>36802</v>
      </c>
      <c r="AA160" s="74">
        <v>2996</v>
      </c>
      <c r="AB160" s="74">
        <v>1</v>
      </c>
      <c r="AC160" s="74">
        <v>53</v>
      </c>
      <c r="AD160" s="74">
        <v>10309</v>
      </c>
      <c r="AE160" s="74">
        <v>44192</v>
      </c>
      <c r="AF160" s="74">
        <v>2756</v>
      </c>
      <c r="AG160" s="74">
        <v>22</v>
      </c>
      <c r="AH160" s="74">
        <v>11794</v>
      </c>
      <c r="AI160" s="74">
        <v>37647</v>
      </c>
      <c r="AJ160" s="74">
        <v>3089</v>
      </c>
      <c r="AK160" s="74">
        <v>1</v>
      </c>
      <c r="AL160" s="74">
        <v>68</v>
      </c>
      <c r="AM160" s="74">
        <v>10683</v>
      </c>
      <c r="AN160" s="74">
        <v>46135</v>
      </c>
      <c r="AO160" s="74">
        <v>2957</v>
      </c>
      <c r="AP160" s="74">
        <v>29</v>
      </c>
      <c r="AQ160" s="74">
        <v>12346</v>
      </c>
      <c r="AR160" s="74">
        <v>39937</v>
      </c>
      <c r="AS160" s="74">
        <v>3340</v>
      </c>
      <c r="AT160" s="74">
        <v>1</v>
      </c>
      <c r="AU160" s="74">
        <v>0</v>
      </c>
      <c r="AV160" s="74">
        <v>0</v>
      </c>
      <c r="AW160" s="74">
        <v>0</v>
      </c>
      <c r="AX160" s="74">
        <v>0</v>
      </c>
      <c r="AY160" s="74">
        <v>0</v>
      </c>
      <c r="AZ160" s="74">
        <v>0</v>
      </c>
      <c r="BA160" s="74">
        <v>0</v>
      </c>
      <c r="BB160" s="74">
        <v>0</v>
      </c>
      <c r="BC160" s="74">
        <v>0</v>
      </c>
      <c r="BD160" s="74">
        <v>0</v>
      </c>
      <c r="BE160" s="74">
        <v>0</v>
      </c>
      <c r="BF160" s="74">
        <v>0</v>
      </c>
      <c r="BG160" s="74">
        <v>0</v>
      </c>
      <c r="BH160" s="74">
        <v>0</v>
      </c>
      <c r="BI160" s="74">
        <v>0</v>
      </c>
      <c r="BJ160" s="74">
        <v>0</v>
      </c>
      <c r="BK160" s="74">
        <v>0</v>
      </c>
      <c r="BL160" s="74">
        <v>0</v>
      </c>
      <c r="BM160" s="74">
        <v>0</v>
      </c>
      <c r="BN160" s="74">
        <v>0</v>
      </c>
      <c r="BO160" s="74">
        <v>0</v>
      </c>
      <c r="BP160" s="74">
        <v>0</v>
      </c>
      <c r="BQ160" s="74">
        <v>0</v>
      </c>
      <c r="BR160" s="74">
        <v>0</v>
      </c>
      <c r="BS160" s="74">
        <v>0</v>
      </c>
      <c r="BT160" s="74">
        <v>0</v>
      </c>
      <c r="BU160" s="74">
        <v>0</v>
      </c>
      <c r="BV160" s="74">
        <v>0</v>
      </c>
      <c r="BW160" s="74">
        <v>0</v>
      </c>
      <c r="BX160" s="74">
        <v>0</v>
      </c>
      <c r="BY160" s="74">
        <v>0</v>
      </c>
      <c r="BZ160" s="74">
        <v>0</v>
      </c>
      <c r="CA160" s="74">
        <v>0</v>
      </c>
      <c r="CB160" s="74">
        <v>0</v>
      </c>
      <c r="CC160" s="74">
        <v>0</v>
      </c>
      <c r="CD160" s="74">
        <v>0</v>
      </c>
      <c r="CE160" s="74">
        <v>0</v>
      </c>
      <c r="CF160" s="74">
        <v>0</v>
      </c>
      <c r="CG160" s="74">
        <v>0</v>
      </c>
      <c r="CH160" s="74">
        <v>0</v>
      </c>
      <c r="CI160" s="74">
        <v>0</v>
      </c>
      <c r="CJ160" s="74">
        <v>0</v>
      </c>
      <c r="CK160" s="74">
        <v>0</v>
      </c>
      <c r="CL160" s="74">
        <v>0</v>
      </c>
      <c r="CM160" s="74">
        <v>0</v>
      </c>
      <c r="CN160" s="74">
        <v>0</v>
      </c>
      <c r="CO160" s="74">
        <v>0</v>
      </c>
      <c r="CP160" s="74">
        <v>0</v>
      </c>
      <c r="CQ160" s="74">
        <v>0</v>
      </c>
      <c r="CR160" s="74">
        <v>0</v>
      </c>
      <c r="CS160" s="74">
        <v>0</v>
      </c>
      <c r="CT160" s="74">
        <v>0</v>
      </c>
      <c r="CU160" s="74">
        <v>0</v>
      </c>
      <c r="CV160" s="74">
        <v>0</v>
      </c>
      <c r="CW160" s="74">
        <v>0</v>
      </c>
      <c r="CX160" s="74">
        <v>0</v>
      </c>
      <c r="CY160" s="74">
        <v>0</v>
      </c>
      <c r="CZ160" s="74">
        <v>0</v>
      </c>
      <c r="DA160" s="74">
        <v>0</v>
      </c>
      <c r="DB160" s="74">
        <v>0</v>
      </c>
      <c r="DC160" s="74">
        <v>0</v>
      </c>
      <c r="DD160" s="74">
        <v>0</v>
      </c>
      <c r="DE160" s="74">
        <v>0</v>
      </c>
      <c r="DH160" s="72"/>
      <c r="DI160" s="72"/>
      <c r="DJ160" s="72"/>
      <c r="DK160" s="72"/>
      <c r="DL160" s="72"/>
      <c r="DM160" s="72"/>
      <c r="DN160" s="72"/>
      <c r="DO160" s="72"/>
      <c r="DP160" s="72"/>
      <c r="DQ160" s="72"/>
      <c r="DR160" s="72"/>
      <c r="DS160" s="72"/>
      <c r="DT160" s="72"/>
      <c r="DU160" s="72"/>
      <c r="DV160" s="72"/>
      <c r="DW160" s="72"/>
      <c r="DX160" s="72"/>
      <c r="DY160" s="72"/>
      <c r="DZ160" s="72"/>
      <c r="EA160" s="72"/>
      <c r="EB160" s="72"/>
      <c r="EC160" s="72"/>
      <c r="ED160" s="72"/>
      <c r="EE160" s="72"/>
      <c r="EF160" s="72"/>
      <c r="EG160" s="72"/>
      <c r="EH160" s="72"/>
      <c r="EI160" s="72"/>
      <c r="EJ160" s="72"/>
      <c r="EK160" s="72"/>
      <c r="EL160" s="72"/>
      <c r="EM160" s="72"/>
      <c r="EN160" s="72"/>
      <c r="EO160" s="72"/>
      <c r="EP160" s="72"/>
      <c r="EQ160" s="72"/>
      <c r="ER160" s="72"/>
      <c r="ES160" s="72"/>
      <c r="ET160" s="72"/>
      <c r="EU160" s="72"/>
      <c r="EV160" s="72"/>
      <c r="EW160" s="72"/>
      <c r="EX160" s="72"/>
      <c r="EY160" s="72"/>
      <c r="EZ160" s="72"/>
      <c r="FA160" s="72"/>
      <c r="FB160" s="72"/>
      <c r="FC160" s="72"/>
      <c r="FD160" s="72"/>
      <c r="FE160" s="72"/>
      <c r="FF160" s="72"/>
      <c r="FG160" s="72"/>
      <c r="FH160" s="72"/>
      <c r="FI160" s="72"/>
      <c r="FJ160" s="72"/>
      <c r="FK160" s="72"/>
      <c r="FL160" s="72"/>
      <c r="FM160" s="72"/>
      <c r="FN160" s="72"/>
      <c r="FO160" s="72"/>
      <c r="FP160" s="72"/>
      <c r="FQ160" s="72"/>
      <c r="FR160" s="72"/>
      <c r="FS160" s="72"/>
      <c r="FT160" s="72"/>
      <c r="FU160" s="72"/>
    </row>
    <row r="161" spans="1:177" x14ac:dyDescent="0.25">
      <c r="A161" s="73" t="s">
        <v>147</v>
      </c>
      <c r="B161" s="74">
        <v>25</v>
      </c>
      <c r="C161" s="74">
        <v>1339</v>
      </c>
      <c r="D161" s="74">
        <v>10141</v>
      </c>
      <c r="E161" s="74">
        <v>575</v>
      </c>
      <c r="F161" s="74">
        <v>4</v>
      </c>
      <c r="G161" s="74">
        <v>1150</v>
      </c>
      <c r="H161" s="74">
        <v>7138</v>
      </c>
      <c r="I161" s="74">
        <v>634</v>
      </c>
      <c r="J161" s="74">
        <v>0</v>
      </c>
      <c r="K161" s="74">
        <v>29</v>
      </c>
      <c r="L161" s="74">
        <v>1360</v>
      </c>
      <c r="M161" s="74">
        <v>9861</v>
      </c>
      <c r="N161" s="74">
        <v>556</v>
      </c>
      <c r="O161" s="74">
        <v>6</v>
      </c>
      <c r="P161" s="74">
        <v>1128</v>
      </c>
      <c r="Q161" s="74">
        <v>6997</v>
      </c>
      <c r="R161" s="74">
        <v>640</v>
      </c>
      <c r="S161" s="74">
        <v>0</v>
      </c>
      <c r="T161" s="74">
        <v>26</v>
      </c>
      <c r="U161" s="74">
        <v>1355</v>
      </c>
      <c r="V161" s="74">
        <v>10008</v>
      </c>
      <c r="W161" s="74">
        <v>555</v>
      </c>
      <c r="X161" s="74">
        <v>4</v>
      </c>
      <c r="Y161" s="74">
        <v>1129</v>
      </c>
      <c r="Z161" s="74">
        <v>7060</v>
      </c>
      <c r="AA161" s="74">
        <v>683</v>
      </c>
      <c r="AB161" s="74">
        <v>0</v>
      </c>
      <c r="AC161" s="74">
        <v>24</v>
      </c>
      <c r="AD161" s="74">
        <v>1377</v>
      </c>
      <c r="AE161" s="74">
        <v>10237</v>
      </c>
      <c r="AF161" s="74">
        <v>598</v>
      </c>
      <c r="AG161" s="74">
        <v>8</v>
      </c>
      <c r="AH161" s="74">
        <v>1157</v>
      </c>
      <c r="AI161" s="74">
        <v>7233</v>
      </c>
      <c r="AJ161" s="74">
        <v>693</v>
      </c>
      <c r="AK161" s="74">
        <v>0</v>
      </c>
      <c r="AL161" s="74">
        <v>21</v>
      </c>
      <c r="AM161" s="74">
        <v>1427</v>
      </c>
      <c r="AN161" s="74">
        <v>10740</v>
      </c>
      <c r="AO161" s="74">
        <v>661</v>
      </c>
      <c r="AP161" s="74">
        <v>15</v>
      </c>
      <c r="AQ161" s="74">
        <v>1213</v>
      </c>
      <c r="AR161" s="74">
        <v>7768</v>
      </c>
      <c r="AS161" s="74">
        <v>768</v>
      </c>
      <c r="AT161" s="74">
        <v>0</v>
      </c>
      <c r="AU161" s="74">
        <v>0</v>
      </c>
      <c r="AV161" s="74">
        <v>0</v>
      </c>
      <c r="AW161" s="74">
        <v>0</v>
      </c>
      <c r="AX161" s="74">
        <v>0</v>
      </c>
      <c r="AY161" s="74">
        <v>0</v>
      </c>
      <c r="AZ161" s="74">
        <v>0</v>
      </c>
      <c r="BA161" s="74">
        <v>0</v>
      </c>
      <c r="BB161" s="74">
        <v>0</v>
      </c>
      <c r="BC161" s="74">
        <v>0</v>
      </c>
      <c r="BD161" s="74">
        <v>0</v>
      </c>
      <c r="BE161" s="74">
        <v>0</v>
      </c>
      <c r="BF161" s="74">
        <v>0</v>
      </c>
      <c r="BG161" s="74">
        <v>0</v>
      </c>
      <c r="BH161" s="74">
        <v>0</v>
      </c>
      <c r="BI161" s="74">
        <v>0</v>
      </c>
      <c r="BJ161" s="74">
        <v>0</v>
      </c>
      <c r="BK161" s="74">
        <v>0</v>
      </c>
      <c r="BL161" s="74">
        <v>0</v>
      </c>
      <c r="BM161" s="74">
        <v>0</v>
      </c>
      <c r="BN161" s="74">
        <v>0</v>
      </c>
      <c r="BO161" s="74">
        <v>0</v>
      </c>
      <c r="BP161" s="74">
        <v>0</v>
      </c>
      <c r="BQ161" s="74">
        <v>0</v>
      </c>
      <c r="BR161" s="74">
        <v>0</v>
      </c>
      <c r="BS161" s="74">
        <v>0</v>
      </c>
      <c r="BT161" s="74">
        <v>0</v>
      </c>
      <c r="BU161" s="74">
        <v>0</v>
      </c>
      <c r="BV161" s="74">
        <v>0</v>
      </c>
      <c r="BW161" s="74">
        <v>0</v>
      </c>
      <c r="BX161" s="74">
        <v>0</v>
      </c>
      <c r="BY161" s="74">
        <v>0</v>
      </c>
      <c r="BZ161" s="74">
        <v>0</v>
      </c>
      <c r="CA161" s="74">
        <v>0</v>
      </c>
      <c r="CB161" s="74">
        <v>0</v>
      </c>
      <c r="CC161" s="74">
        <v>0</v>
      </c>
      <c r="CD161" s="74">
        <v>0</v>
      </c>
      <c r="CE161" s="74">
        <v>0</v>
      </c>
      <c r="CF161" s="74">
        <v>0</v>
      </c>
      <c r="CG161" s="74">
        <v>0</v>
      </c>
      <c r="CH161" s="74">
        <v>0</v>
      </c>
      <c r="CI161" s="74">
        <v>0</v>
      </c>
      <c r="CJ161" s="74">
        <v>0</v>
      </c>
      <c r="CK161" s="74">
        <v>0</v>
      </c>
      <c r="CL161" s="74">
        <v>0</v>
      </c>
      <c r="CM161" s="74">
        <v>0</v>
      </c>
      <c r="CN161" s="74">
        <v>0</v>
      </c>
      <c r="CO161" s="74">
        <v>0</v>
      </c>
      <c r="CP161" s="74">
        <v>0</v>
      </c>
      <c r="CQ161" s="74">
        <v>0</v>
      </c>
      <c r="CR161" s="74">
        <v>0</v>
      </c>
      <c r="CS161" s="74">
        <v>0</v>
      </c>
      <c r="CT161" s="74">
        <v>0</v>
      </c>
      <c r="CU161" s="74">
        <v>0</v>
      </c>
      <c r="CV161" s="74">
        <v>0</v>
      </c>
      <c r="CW161" s="74">
        <v>0</v>
      </c>
      <c r="CX161" s="74">
        <v>0</v>
      </c>
      <c r="CY161" s="74">
        <v>0</v>
      </c>
      <c r="CZ161" s="74">
        <v>0</v>
      </c>
      <c r="DA161" s="74">
        <v>0</v>
      </c>
      <c r="DB161" s="74">
        <v>0</v>
      </c>
      <c r="DC161" s="74">
        <v>0</v>
      </c>
      <c r="DD161" s="74">
        <v>0</v>
      </c>
      <c r="DE161" s="74">
        <v>0</v>
      </c>
      <c r="DH161" s="72"/>
      <c r="DI161" s="72"/>
      <c r="DJ161" s="72"/>
      <c r="DK161" s="72"/>
      <c r="DL161" s="72"/>
      <c r="DM161" s="72"/>
      <c r="DN161" s="72"/>
      <c r="DO161" s="72"/>
      <c r="DP161" s="72"/>
      <c r="DQ161" s="72"/>
      <c r="DR161" s="72"/>
      <c r="DS161" s="72"/>
      <c r="DT161" s="72"/>
      <c r="DU161" s="72"/>
      <c r="DV161" s="72"/>
      <c r="DW161" s="72"/>
      <c r="DX161" s="72"/>
      <c r="DY161" s="72"/>
      <c r="DZ161" s="72"/>
      <c r="EA161" s="72"/>
      <c r="EB161" s="72"/>
      <c r="EC161" s="72"/>
      <c r="ED161" s="72"/>
      <c r="EE161" s="72"/>
      <c r="EF161" s="72"/>
      <c r="EG161" s="72"/>
      <c r="EH161" s="72"/>
      <c r="EI161" s="72"/>
      <c r="EJ161" s="72"/>
      <c r="EK161" s="72"/>
      <c r="EL161" s="72"/>
      <c r="EM161" s="72"/>
      <c r="EN161" s="72"/>
      <c r="EO161" s="72"/>
      <c r="EP161" s="72"/>
      <c r="EQ161" s="72"/>
      <c r="ER161" s="72"/>
      <c r="ES161" s="72"/>
      <c r="ET161" s="72"/>
      <c r="EU161" s="72"/>
      <c r="EV161" s="72"/>
      <c r="EW161" s="72"/>
      <c r="EX161" s="72"/>
      <c r="EY161" s="72"/>
      <c r="EZ161" s="72"/>
      <c r="FA161" s="72"/>
      <c r="FB161" s="72"/>
      <c r="FC161" s="72"/>
      <c r="FD161" s="72"/>
      <c r="FE161" s="72"/>
      <c r="FF161" s="72"/>
      <c r="FG161" s="72"/>
      <c r="FH161" s="72"/>
      <c r="FI161" s="72"/>
      <c r="FJ161" s="72"/>
      <c r="FK161" s="72"/>
      <c r="FL161" s="72"/>
      <c r="FM161" s="72"/>
      <c r="FN161" s="72"/>
      <c r="FO161" s="72"/>
      <c r="FP161" s="72"/>
      <c r="FQ161" s="72"/>
      <c r="FR161" s="72"/>
      <c r="FS161" s="72"/>
      <c r="FT161" s="72"/>
      <c r="FU161" s="72"/>
    </row>
    <row r="162" spans="1:177" x14ac:dyDescent="0.25">
      <c r="A162" s="73"/>
      <c r="B162" s="74">
        <v>0</v>
      </c>
      <c r="C162" s="74">
        <v>0</v>
      </c>
      <c r="D162" s="74">
        <v>0</v>
      </c>
      <c r="E162" s="74">
        <v>0</v>
      </c>
      <c r="F162" s="74">
        <v>0</v>
      </c>
      <c r="G162" s="74">
        <v>0</v>
      </c>
      <c r="H162" s="74">
        <v>0</v>
      </c>
      <c r="I162" s="74">
        <v>0</v>
      </c>
      <c r="J162" s="74">
        <v>0</v>
      </c>
      <c r="K162" s="74">
        <v>0</v>
      </c>
      <c r="L162" s="74">
        <v>0</v>
      </c>
      <c r="M162" s="74">
        <v>0</v>
      </c>
      <c r="N162" s="74">
        <v>0</v>
      </c>
      <c r="O162" s="74">
        <v>0</v>
      </c>
      <c r="P162" s="74">
        <v>0</v>
      </c>
      <c r="Q162" s="74">
        <v>0</v>
      </c>
      <c r="R162" s="74">
        <v>0</v>
      </c>
      <c r="S162" s="74">
        <v>0</v>
      </c>
      <c r="T162" s="74">
        <v>0</v>
      </c>
      <c r="U162" s="74">
        <v>0</v>
      </c>
      <c r="V162" s="74">
        <v>0</v>
      </c>
      <c r="W162" s="74">
        <v>0</v>
      </c>
      <c r="X162" s="74">
        <v>0</v>
      </c>
      <c r="Y162" s="74">
        <v>0</v>
      </c>
      <c r="Z162" s="74">
        <v>0</v>
      </c>
      <c r="AA162" s="74">
        <v>0</v>
      </c>
      <c r="AB162" s="74">
        <v>0</v>
      </c>
      <c r="AC162" s="74">
        <v>0</v>
      </c>
      <c r="AD162" s="74">
        <v>0</v>
      </c>
      <c r="AE162" s="74">
        <v>0</v>
      </c>
      <c r="AF162" s="74">
        <v>0</v>
      </c>
      <c r="AG162" s="74">
        <v>0</v>
      </c>
      <c r="AH162" s="74">
        <v>0</v>
      </c>
      <c r="AI162" s="74">
        <v>0</v>
      </c>
      <c r="AJ162" s="74">
        <v>0</v>
      </c>
      <c r="AK162" s="74">
        <v>0</v>
      </c>
      <c r="AL162" s="74">
        <v>0</v>
      </c>
      <c r="AM162" s="74">
        <v>0</v>
      </c>
      <c r="AN162" s="74">
        <v>0</v>
      </c>
      <c r="AO162" s="74">
        <v>0</v>
      </c>
      <c r="AP162" s="74">
        <v>0</v>
      </c>
      <c r="AQ162" s="74">
        <v>0</v>
      </c>
      <c r="AR162" s="74">
        <v>0</v>
      </c>
      <c r="AS162" s="74">
        <v>0</v>
      </c>
      <c r="AT162" s="74">
        <v>0</v>
      </c>
      <c r="AU162" s="74">
        <v>0</v>
      </c>
      <c r="AV162" s="74">
        <v>0</v>
      </c>
      <c r="AW162" s="74">
        <v>0</v>
      </c>
      <c r="AX162" s="74">
        <v>0</v>
      </c>
      <c r="AY162" s="74">
        <v>0</v>
      </c>
      <c r="AZ162" s="74">
        <v>0</v>
      </c>
      <c r="BA162" s="74">
        <v>0</v>
      </c>
      <c r="BB162" s="74">
        <v>0</v>
      </c>
      <c r="BC162" s="74">
        <v>0</v>
      </c>
      <c r="BD162" s="74">
        <v>0</v>
      </c>
      <c r="BE162" s="74">
        <v>0</v>
      </c>
      <c r="BF162" s="74">
        <v>0</v>
      </c>
      <c r="BG162" s="74">
        <v>0</v>
      </c>
      <c r="BH162" s="74">
        <v>0</v>
      </c>
      <c r="BI162" s="74">
        <v>0</v>
      </c>
      <c r="BJ162" s="74">
        <v>0</v>
      </c>
      <c r="BK162" s="74">
        <v>0</v>
      </c>
      <c r="BL162" s="74">
        <v>0</v>
      </c>
      <c r="BM162" s="74">
        <v>0</v>
      </c>
      <c r="BN162" s="74">
        <v>0</v>
      </c>
      <c r="BO162" s="74">
        <v>0</v>
      </c>
      <c r="BP162" s="74">
        <v>0</v>
      </c>
      <c r="BQ162" s="74">
        <v>0</v>
      </c>
      <c r="BR162" s="74">
        <v>0</v>
      </c>
      <c r="BS162" s="74">
        <v>0</v>
      </c>
      <c r="BT162" s="74">
        <v>0</v>
      </c>
      <c r="BU162" s="74">
        <v>0</v>
      </c>
      <c r="BV162" s="74">
        <v>0</v>
      </c>
      <c r="BW162" s="74">
        <v>0</v>
      </c>
      <c r="BX162" s="74">
        <v>0</v>
      </c>
      <c r="BY162" s="74">
        <v>0</v>
      </c>
      <c r="BZ162" s="74">
        <v>0</v>
      </c>
      <c r="CA162" s="74">
        <v>0</v>
      </c>
      <c r="CB162" s="74">
        <v>0</v>
      </c>
      <c r="CC162" s="74">
        <v>0</v>
      </c>
      <c r="CD162" s="74">
        <v>0</v>
      </c>
      <c r="CE162" s="74">
        <v>0</v>
      </c>
      <c r="CF162" s="74">
        <v>0</v>
      </c>
      <c r="CG162" s="74">
        <v>0</v>
      </c>
      <c r="CH162" s="74">
        <v>0</v>
      </c>
      <c r="CI162" s="74">
        <v>0</v>
      </c>
      <c r="CJ162" s="74">
        <v>0</v>
      </c>
      <c r="CK162" s="74">
        <v>0</v>
      </c>
      <c r="CL162" s="74">
        <v>0</v>
      </c>
      <c r="CM162" s="74">
        <v>0</v>
      </c>
      <c r="CN162" s="74">
        <v>0</v>
      </c>
      <c r="CO162" s="74">
        <v>0</v>
      </c>
      <c r="CP162" s="74">
        <v>0</v>
      </c>
      <c r="CQ162" s="74">
        <v>0</v>
      </c>
      <c r="CR162" s="74">
        <v>0</v>
      </c>
      <c r="CS162" s="74">
        <v>0</v>
      </c>
      <c r="CT162" s="74">
        <v>0</v>
      </c>
      <c r="CU162" s="74">
        <v>0</v>
      </c>
      <c r="CV162" s="74">
        <v>0</v>
      </c>
      <c r="CW162" s="74">
        <v>0</v>
      </c>
      <c r="CX162" s="74">
        <v>0</v>
      </c>
      <c r="CY162" s="74">
        <v>0</v>
      </c>
      <c r="CZ162" s="74">
        <v>0</v>
      </c>
      <c r="DA162" s="74">
        <v>0</v>
      </c>
      <c r="DB162" s="74">
        <v>0</v>
      </c>
      <c r="DC162" s="74">
        <v>0</v>
      </c>
      <c r="DD162" s="74">
        <v>0</v>
      </c>
      <c r="DE162" s="74">
        <v>0</v>
      </c>
      <c r="DH162" s="72"/>
      <c r="DI162" s="72"/>
      <c r="DJ162" s="72"/>
      <c r="DK162" s="72"/>
      <c r="DL162" s="72"/>
      <c r="DM162" s="72"/>
      <c r="DN162" s="72"/>
      <c r="DO162" s="72"/>
      <c r="DP162" s="72"/>
      <c r="DQ162" s="72"/>
      <c r="DR162" s="72"/>
      <c r="DS162" s="72"/>
      <c r="DT162" s="72"/>
      <c r="DU162" s="72"/>
      <c r="DV162" s="72"/>
      <c r="DW162" s="72"/>
      <c r="DX162" s="72"/>
      <c r="DY162" s="72"/>
      <c r="DZ162" s="72"/>
      <c r="EA162" s="72"/>
      <c r="EB162" s="72"/>
      <c r="EC162" s="72"/>
      <c r="ED162" s="72"/>
      <c r="EE162" s="72"/>
      <c r="EF162" s="72"/>
      <c r="EG162" s="72"/>
      <c r="EH162" s="72"/>
      <c r="EI162" s="72"/>
      <c r="EJ162" s="72"/>
      <c r="EK162" s="72"/>
      <c r="EL162" s="72"/>
      <c r="EM162" s="72"/>
      <c r="EN162" s="72"/>
      <c r="EO162" s="72"/>
      <c r="EP162" s="72"/>
      <c r="EQ162" s="72"/>
      <c r="ER162" s="72"/>
      <c r="ES162" s="72"/>
      <c r="ET162" s="72"/>
      <c r="EU162" s="72"/>
      <c r="EV162" s="72"/>
      <c r="EW162" s="72"/>
      <c r="EX162" s="72"/>
      <c r="EY162" s="72"/>
      <c r="EZ162" s="72"/>
      <c r="FA162" s="72"/>
      <c r="FB162" s="72"/>
      <c r="FC162" s="72"/>
      <c r="FD162" s="72"/>
      <c r="FE162" s="72"/>
      <c r="FF162" s="72"/>
      <c r="FG162" s="72"/>
      <c r="FH162" s="72"/>
      <c r="FI162" s="72"/>
      <c r="FJ162" s="72"/>
      <c r="FK162" s="72"/>
      <c r="FL162" s="72"/>
      <c r="FM162" s="72"/>
      <c r="FN162" s="72"/>
      <c r="FO162" s="72"/>
      <c r="FP162" s="72"/>
      <c r="FQ162" s="72"/>
      <c r="FR162" s="72"/>
      <c r="FS162" s="72"/>
      <c r="FT162" s="72"/>
      <c r="FU162" s="72"/>
    </row>
    <row r="163" spans="1:177" x14ac:dyDescent="0.25">
      <c r="A163" s="70" t="s">
        <v>148</v>
      </c>
      <c r="B163" s="71">
        <v>1635</v>
      </c>
      <c r="C163" s="71">
        <v>114682</v>
      </c>
      <c r="D163" s="71">
        <v>614566</v>
      </c>
      <c r="E163" s="71">
        <v>33789</v>
      </c>
      <c r="F163" s="71">
        <v>1013</v>
      </c>
      <c r="G163" s="71">
        <v>102613</v>
      </c>
      <c r="H163" s="71">
        <v>485193</v>
      </c>
      <c r="I163" s="71">
        <v>35018</v>
      </c>
      <c r="J163" s="71">
        <v>279</v>
      </c>
      <c r="K163" s="71">
        <v>1783</v>
      </c>
      <c r="L163" s="71">
        <v>106570</v>
      </c>
      <c r="M163" s="71">
        <v>578695</v>
      </c>
      <c r="N163" s="71">
        <v>31789</v>
      </c>
      <c r="O163" s="71">
        <v>1110</v>
      </c>
      <c r="P163" s="71">
        <v>98195</v>
      </c>
      <c r="Q163" s="71">
        <v>474703</v>
      </c>
      <c r="R163" s="71">
        <v>33536</v>
      </c>
      <c r="S163" s="71">
        <v>270</v>
      </c>
      <c r="T163" s="71">
        <v>1897</v>
      </c>
      <c r="U163" s="71">
        <v>107643</v>
      </c>
      <c r="V163" s="71">
        <v>583885</v>
      </c>
      <c r="W163" s="71">
        <v>32659</v>
      </c>
      <c r="X163" s="71">
        <v>1183</v>
      </c>
      <c r="Y163" s="71">
        <v>99979</v>
      </c>
      <c r="Z163" s="71">
        <v>479314</v>
      </c>
      <c r="AA163" s="71">
        <v>34798</v>
      </c>
      <c r="AB163" s="71">
        <v>274</v>
      </c>
      <c r="AC163" s="71">
        <v>2030</v>
      </c>
      <c r="AD163" s="71">
        <v>106428</v>
      </c>
      <c r="AE163" s="71">
        <v>584571</v>
      </c>
      <c r="AF163" s="71">
        <v>33061</v>
      </c>
      <c r="AG163" s="71">
        <v>1261</v>
      </c>
      <c r="AH163" s="71">
        <v>99540</v>
      </c>
      <c r="AI163" s="71">
        <v>483380</v>
      </c>
      <c r="AJ163" s="71">
        <v>35277</v>
      </c>
      <c r="AK163" s="71">
        <v>272</v>
      </c>
      <c r="AL163" s="71">
        <v>2269</v>
      </c>
      <c r="AM163" s="71">
        <v>108331</v>
      </c>
      <c r="AN163" s="71">
        <v>599648</v>
      </c>
      <c r="AO163" s="71">
        <v>34078</v>
      </c>
      <c r="AP163" s="71">
        <v>1414</v>
      </c>
      <c r="AQ163" s="71">
        <v>101863</v>
      </c>
      <c r="AR163" s="71">
        <v>498161</v>
      </c>
      <c r="AS163" s="71">
        <v>36640</v>
      </c>
      <c r="AT163" s="71">
        <v>268</v>
      </c>
      <c r="AU163" s="71">
        <v>0</v>
      </c>
      <c r="AV163" s="71">
        <v>0</v>
      </c>
      <c r="AW163" s="71">
        <v>0</v>
      </c>
      <c r="AX163" s="71">
        <v>0</v>
      </c>
      <c r="AY163" s="71">
        <v>0</v>
      </c>
      <c r="AZ163" s="71">
        <v>0</v>
      </c>
      <c r="BA163" s="71">
        <v>0</v>
      </c>
      <c r="BB163" s="71">
        <v>0</v>
      </c>
      <c r="BC163" s="71">
        <v>0</v>
      </c>
      <c r="BD163" s="71">
        <v>0</v>
      </c>
      <c r="BE163" s="71">
        <v>0</v>
      </c>
      <c r="BF163" s="71">
        <v>0</v>
      </c>
      <c r="BG163" s="71">
        <v>0</v>
      </c>
      <c r="BH163" s="71">
        <v>0</v>
      </c>
      <c r="BI163" s="71">
        <v>0</v>
      </c>
      <c r="BJ163" s="71">
        <v>0</v>
      </c>
      <c r="BK163" s="71">
        <v>0</v>
      </c>
      <c r="BL163" s="71">
        <v>0</v>
      </c>
      <c r="BM163" s="71">
        <v>0</v>
      </c>
      <c r="BN163" s="71">
        <v>0</v>
      </c>
      <c r="BO163" s="71">
        <v>0</v>
      </c>
      <c r="BP163" s="71">
        <v>0</v>
      </c>
      <c r="BQ163" s="71">
        <v>0</v>
      </c>
      <c r="BR163" s="71">
        <v>0</v>
      </c>
      <c r="BS163" s="71">
        <v>0</v>
      </c>
      <c r="BT163" s="71">
        <v>0</v>
      </c>
      <c r="BU163" s="71">
        <v>0</v>
      </c>
      <c r="BV163" s="71">
        <v>0</v>
      </c>
      <c r="BW163" s="71">
        <v>0</v>
      </c>
      <c r="BX163" s="71">
        <v>0</v>
      </c>
      <c r="BY163" s="71">
        <v>0</v>
      </c>
      <c r="BZ163" s="71">
        <v>0</v>
      </c>
      <c r="CA163" s="71">
        <v>0</v>
      </c>
      <c r="CB163" s="71">
        <v>0</v>
      </c>
      <c r="CC163" s="71">
        <v>0</v>
      </c>
      <c r="CD163" s="71">
        <v>0</v>
      </c>
      <c r="CE163" s="71">
        <v>0</v>
      </c>
      <c r="CF163" s="71">
        <v>0</v>
      </c>
      <c r="CG163" s="71">
        <v>0</v>
      </c>
      <c r="CH163" s="71">
        <v>0</v>
      </c>
      <c r="CI163" s="71">
        <v>0</v>
      </c>
      <c r="CJ163" s="71">
        <v>0</v>
      </c>
      <c r="CK163" s="71">
        <v>0</v>
      </c>
      <c r="CL163" s="71">
        <v>0</v>
      </c>
      <c r="CM163" s="71">
        <v>0</v>
      </c>
      <c r="CN163" s="71">
        <v>0</v>
      </c>
      <c r="CO163" s="71">
        <v>0</v>
      </c>
      <c r="CP163" s="71">
        <v>0</v>
      </c>
      <c r="CQ163" s="71">
        <v>0</v>
      </c>
      <c r="CR163" s="71">
        <v>0</v>
      </c>
      <c r="CS163" s="71">
        <v>0</v>
      </c>
      <c r="CT163" s="71">
        <v>0</v>
      </c>
      <c r="CU163" s="71">
        <v>0</v>
      </c>
      <c r="CV163" s="71">
        <v>0</v>
      </c>
      <c r="CW163" s="71">
        <v>0</v>
      </c>
      <c r="CX163" s="71">
        <v>0</v>
      </c>
      <c r="CY163" s="71">
        <v>0</v>
      </c>
      <c r="CZ163" s="71">
        <v>0</v>
      </c>
      <c r="DA163" s="71">
        <v>0</v>
      </c>
      <c r="DB163" s="71">
        <v>0</v>
      </c>
      <c r="DC163" s="71">
        <v>0</v>
      </c>
      <c r="DD163" s="71">
        <v>0</v>
      </c>
      <c r="DE163" s="71">
        <v>0</v>
      </c>
      <c r="DH163" s="72"/>
      <c r="DI163" s="72"/>
      <c r="DJ163" s="72"/>
      <c r="DK163" s="72"/>
      <c r="DL163" s="72"/>
      <c r="DM163" s="72"/>
      <c r="DN163" s="72"/>
      <c r="DO163" s="72"/>
      <c r="DP163" s="72"/>
      <c r="DQ163" s="72"/>
      <c r="DR163" s="72"/>
      <c r="DS163" s="72"/>
      <c r="DT163" s="72"/>
      <c r="DU163" s="72"/>
      <c r="DV163" s="72"/>
      <c r="DW163" s="72"/>
      <c r="DX163" s="72"/>
      <c r="DY163" s="72"/>
      <c r="DZ163" s="72"/>
      <c r="EA163" s="72"/>
      <c r="EB163" s="72"/>
      <c r="EC163" s="72"/>
      <c r="ED163" s="72"/>
      <c r="EE163" s="72"/>
      <c r="EF163" s="72"/>
      <c r="EG163" s="72"/>
      <c r="EH163" s="72"/>
      <c r="EI163" s="72"/>
      <c r="EJ163" s="72"/>
      <c r="EK163" s="72"/>
      <c r="EL163" s="72"/>
      <c r="EM163" s="72"/>
      <c r="EN163" s="72"/>
      <c r="EO163" s="72"/>
      <c r="EP163" s="72"/>
      <c r="EQ163" s="72"/>
      <c r="ER163" s="72"/>
      <c r="ES163" s="72"/>
      <c r="ET163" s="72"/>
      <c r="EU163" s="72"/>
      <c r="EV163" s="72"/>
      <c r="EW163" s="72"/>
      <c r="EX163" s="72"/>
      <c r="EY163" s="72"/>
      <c r="EZ163" s="72"/>
      <c r="FA163" s="72"/>
      <c r="FB163" s="72"/>
      <c r="FC163" s="72"/>
      <c r="FD163" s="72"/>
      <c r="FE163" s="72"/>
      <c r="FF163" s="72"/>
      <c r="FG163" s="72"/>
      <c r="FH163" s="72"/>
      <c r="FI163" s="72"/>
      <c r="FJ163" s="72"/>
      <c r="FK163" s="72"/>
      <c r="FL163" s="72"/>
      <c r="FM163" s="72"/>
      <c r="FN163" s="72"/>
      <c r="FO163" s="72"/>
      <c r="FP163" s="72"/>
      <c r="FQ163" s="72"/>
      <c r="FR163" s="72"/>
      <c r="FS163" s="72"/>
      <c r="FT163" s="72"/>
      <c r="FU163" s="72"/>
    </row>
    <row r="164" spans="1:177" x14ac:dyDescent="0.25">
      <c r="A164" s="73" t="s">
        <v>149</v>
      </c>
      <c r="B164" s="74">
        <v>637</v>
      </c>
      <c r="C164" s="74">
        <v>33403</v>
      </c>
      <c r="D164" s="74">
        <v>162551</v>
      </c>
      <c r="E164" s="74">
        <v>8408</v>
      </c>
      <c r="F164" s="74">
        <v>417</v>
      </c>
      <c r="G164" s="74">
        <v>32147</v>
      </c>
      <c r="H164" s="74">
        <v>136902</v>
      </c>
      <c r="I164" s="74">
        <v>8892</v>
      </c>
      <c r="J164" s="74">
        <v>18</v>
      </c>
      <c r="K164" s="74">
        <v>668</v>
      </c>
      <c r="L164" s="74">
        <v>31451</v>
      </c>
      <c r="M164" s="74">
        <v>152413</v>
      </c>
      <c r="N164" s="74">
        <v>7945</v>
      </c>
      <c r="O164" s="74">
        <v>434</v>
      </c>
      <c r="P164" s="74">
        <v>31061</v>
      </c>
      <c r="Q164" s="74">
        <v>136183</v>
      </c>
      <c r="R164" s="74">
        <v>8594</v>
      </c>
      <c r="S164" s="74">
        <v>17</v>
      </c>
      <c r="T164" s="74">
        <v>663</v>
      </c>
      <c r="U164" s="74">
        <v>32054</v>
      </c>
      <c r="V164" s="74">
        <v>154306</v>
      </c>
      <c r="W164" s="74">
        <v>8185</v>
      </c>
      <c r="X164" s="74">
        <v>461</v>
      </c>
      <c r="Y164" s="74">
        <v>31767</v>
      </c>
      <c r="Z164" s="74">
        <v>138367</v>
      </c>
      <c r="AA164" s="74">
        <v>8887</v>
      </c>
      <c r="AB164" s="74">
        <v>21</v>
      </c>
      <c r="AC164" s="74">
        <v>683</v>
      </c>
      <c r="AD164" s="74">
        <v>31918</v>
      </c>
      <c r="AE164" s="74">
        <v>154951</v>
      </c>
      <c r="AF164" s="74">
        <v>8257</v>
      </c>
      <c r="AG164" s="74">
        <v>462</v>
      </c>
      <c r="AH164" s="74">
        <v>31667</v>
      </c>
      <c r="AI164" s="74">
        <v>139245</v>
      </c>
      <c r="AJ164" s="74">
        <v>8990</v>
      </c>
      <c r="AK164" s="74">
        <v>19</v>
      </c>
      <c r="AL164" s="74">
        <v>786</v>
      </c>
      <c r="AM164" s="74">
        <v>32613</v>
      </c>
      <c r="AN164" s="74">
        <v>156902</v>
      </c>
      <c r="AO164" s="74">
        <v>8400</v>
      </c>
      <c r="AP164" s="74">
        <v>556</v>
      </c>
      <c r="AQ164" s="74">
        <v>32240</v>
      </c>
      <c r="AR164" s="74">
        <v>141747</v>
      </c>
      <c r="AS164" s="74">
        <v>9274</v>
      </c>
      <c r="AT164" s="74">
        <v>15</v>
      </c>
      <c r="AU164" s="74">
        <v>0</v>
      </c>
      <c r="AV164" s="74">
        <v>0</v>
      </c>
      <c r="AW164" s="74">
        <v>0</v>
      </c>
      <c r="AX164" s="74">
        <v>0</v>
      </c>
      <c r="AY164" s="74">
        <v>0</v>
      </c>
      <c r="AZ164" s="74">
        <v>0</v>
      </c>
      <c r="BA164" s="74">
        <v>0</v>
      </c>
      <c r="BB164" s="74">
        <v>0</v>
      </c>
      <c r="BC164" s="74">
        <v>0</v>
      </c>
      <c r="BD164" s="74">
        <v>0</v>
      </c>
      <c r="BE164" s="74">
        <v>0</v>
      </c>
      <c r="BF164" s="74">
        <v>0</v>
      </c>
      <c r="BG164" s="74">
        <v>0</v>
      </c>
      <c r="BH164" s="74">
        <v>0</v>
      </c>
      <c r="BI164" s="74">
        <v>0</v>
      </c>
      <c r="BJ164" s="74">
        <v>0</v>
      </c>
      <c r="BK164" s="74">
        <v>0</v>
      </c>
      <c r="BL164" s="74">
        <v>0</v>
      </c>
      <c r="BM164" s="74">
        <v>0</v>
      </c>
      <c r="BN164" s="74">
        <v>0</v>
      </c>
      <c r="BO164" s="74">
        <v>0</v>
      </c>
      <c r="BP164" s="74">
        <v>0</v>
      </c>
      <c r="BQ164" s="74">
        <v>0</v>
      </c>
      <c r="BR164" s="74">
        <v>0</v>
      </c>
      <c r="BS164" s="74">
        <v>0</v>
      </c>
      <c r="BT164" s="74">
        <v>0</v>
      </c>
      <c r="BU164" s="74">
        <v>0</v>
      </c>
      <c r="BV164" s="74">
        <v>0</v>
      </c>
      <c r="BW164" s="74">
        <v>0</v>
      </c>
      <c r="BX164" s="74">
        <v>0</v>
      </c>
      <c r="BY164" s="74">
        <v>0</v>
      </c>
      <c r="BZ164" s="74">
        <v>0</v>
      </c>
      <c r="CA164" s="74">
        <v>0</v>
      </c>
      <c r="CB164" s="74">
        <v>0</v>
      </c>
      <c r="CC164" s="74">
        <v>0</v>
      </c>
      <c r="CD164" s="74">
        <v>0</v>
      </c>
      <c r="CE164" s="74">
        <v>0</v>
      </c>
      <c r="CF164" s="74">
        <v>0</v>
      </c>
      <c r="CG164" s="74">
        <v>0</v>
      </c>
      <c r="CH164" s="74">
        <v>0</v>
      </c>
      <c r="CI164" s="74">
        <v>0</v>
      </c>
      <c r="CJ164" s="74">
        <v>0</v>
      </c>
      <c r="CK164" s="74">
        <v>0</v>
      </c>
      <c r="CL164" s="74">
        <v>0</v>
      </c>
      <c r="CM164" s="74">
        <v>0</v>
      </c>
      <c r="CN164" s="74">
        <v>0</v>
      </c>
      <c r="CO164" s="74">
        <v>0</v>
      </c>
      <c r="CP164" s="74">
        <v>0</v>
      </c>
      <c r="CQ164" s="74">
        <v>0</v>
      </c>
      <c r="CR164" s="74">
        <v>0</v>
      </c>
      <c r="CS164" s="74">
        <v>0</v>
      </c>
      <c r="CT164" s="74">
        <v>0</v>
      </c>
      <c r="CU164" s="74">
        <v>0</v>
      </c>
      <c r="CV164" s="74">
        <v>0</v>
      </c>
      <c r="CW164" s="74">
        <v>0</v>
      </c>
      <c r="CX164" s="74">
        <v>0</v>
      </c>
      <c r="CY164" s="74">
        <v>0</v>
      </c>
      <c r="CZ164" s="74">
        <v>0</v>
      </c>
      <c r="DA164" s="74">
        <v>0</v>
      </c>
      <c r="DB164" s="74">
        <v>0</v>
      </c>
      <c r="DC164" s="74">
        <v>0</v>
      </c>
      <c r="DD164" s="74">
        <v>0</v>
      </c>
      <c r="DE164" s="74">
        <v>0</v>
      </c>
      <c r="DH164" s="72"/>
      <c r="DI164" s="72"/>
      <c r="DJ164" s="72"/>
      <c r="DK164" s="72"/>
      <c r="DL164" s="72"/>
      <c r="DM164" s="72"/>
      <c r="DN164" s="72"/>
      <c r="DO164" s="72"/>
      <c r="DP164" s="72"/>
      <c r="DQ164" s="72"/>
      <c r="DR164" s="72"/>
      <c r="DS164" s="72"/>
      <c r="DT164" s="72"/>
      <c r="DU164" s="72"/>
      <c r="DV164" s="72"/>
      <c r="DW164" s="72"/>
      <c r="DX164" s="72"/>
      <c r="DY164" s="72"/>
      <c r="DZ164" s="72"/>
      <c r="EA164" s="72"/>
      <c r="EB164" s="72"/>
      <c r="EC164" s="72"/>
      <c r="ED164" s="72"/>
      <c r="EE164" s="72"/>
      <c r="EF164" s="72"/>
      <c r="EG164" s="72"/>
      <c r="EH164" s="72"/>
      <c r="EI164" s="72"/>
      <c r="EJ164" s="72"/>
      <c r="EK164" s="72"/>
      <c r="EL164" s="72"/>
      <c r="EM164" s="72"/>
      <c r="EN164" s="72"/>
      <c r="EO164" s="72"/>
      <c r="EP164" s="72"/>
      <c r="EQ164" s="72"/>
      <c r="ER164" s="72"/>
      <c r="ES164" s="72"/>
      <c r="ET164" s="72"/>
      <c r="EU164" s="72"/>
      <c r="EV164" s="72"/>
      <c r="EW164" s="72"/>
      <c r="EX164" s="72"/>
      <c r="EY164" s="72"/>
      <c r="EZ164" s="72"/>
      <c r="FA164" s="72"/>
      <c r="FB164" s="72"/>
      <c r="FC164" s="72"/>
      <c r="FD164" s="72"/>
      <c r="FE164" s="72"/>
      <c r="FF164" s="72"/>
      <c r="FG164" s="72"/>
      <c r="FH164" s="72"/>
      <c r="FI164" s="72"/>
      <c r="FJ164" s="72"/>
      <c r="FK164" s="72"/>
      <c r="FL164" s="72"/>
      <c r="FM164" s="72"/>
      <c r="FN164" s="72"/>
      <c r="FO164" s="72"/>
      <c r="FP164" s="72"/>
      <c r="FQ164" s="72"/>
      <c r="FR164" s="72"/>
      <c r="FS164" s="72"/>
      <c r="FT164" s="72"/>
      <c r="FU164" s="72"/>
    </row>
    <row r="165" spans="1:177" x14ac:dyDescent="0.25">
      <c r="A165" s="73" t="s">
        <v>150</v>
      </c>
      <c r="B165" s="74">
        <v>260</v>
      </c>
      <c r="C165" s="74">
        <v>20555</v>
      </c>
      <c r="D165" s="74">
        <v>108197</v>
      </c>
      <c r="E165" s="74">
        <v>5651</v>
      </c>
      <c r="F165" s="74">
        <v>202</v>
      </c>
      <c r="G165" s="74">
        <v>17277</v>
      </c>
      <c r="H165" s="74">
        <v>84021</v>
      </c>
      <c r="I165" s="74">
        <v>5277</v>
      </c>
      <c r="J165" s="74">
        <v>6</v>
      </c>
      <c r="K165" s="74">
        <v>320</v>
      </c>
      <c r="L165" s="74">
        <v>18852</v>
      </c>
      <c r="M165" s="74">
        <v>101039</v>
      </c>
      <c r="N165" s="74">
        <v>5214</v>
      </c>
      <c r="O165" s="74">
        <v>226</v>
      </c>
      <c r="P165" s="74">
        <v>16447</v>
      </c>
      <c r="Q165" s="74">
        <v>82078</v>
      </c>
      <c r="R165" s="74">
        <v>4970</v>
      </c>
      <c r="S165" s="74">
        <v>5</v>
      </c>
      <c r="T165" s="74">
        <v>341</v>
      </c>
      <c r="U165" s="74">
        <v>18962</v>
      </c>
      <c r="V165" s="74">
        <v>101885</v>
      </c>
      <c r="W165" s="74">
        <v>5316</v>
      </c>
      <c r="X165" s="74">
        <v>239</v>
      </c>
      <c r="Y165" s="74">
        <v>16687</v>
      </c>
      <c r="Z165" s="74">
        <v>83147</v>
      </c>
      <c r="AA165" s="74">
        <v>5229</v>
      </c>
      <c r="AB165" s="74">
        <v>5</v>
      </c>
      <c r="AC165" s="74">
        <v>368</v>
      </c>
      <c r="AD165" s="74">
        <v>18563</v>
      </c>
      <c r="AE165" s="74">
        <v>102145</v>
      </c>
      <c r="AF165" s="74">
        <v>5478</v>
      </c>
      <c r="AG165" s="74">
        <v>247</v>
      </c>
      <c r="AH165" s="74">
        <v>16500</v>
      </c>
      <c r="AI165" s="74">
        <v>83966</v>
      </c>
      <c r="AJ165" s="74">
        <v>5341</v>
      </c>
      <c r="AK165" s="74">
        <v>5</v>
      </c>
      <c r="AL165" s="74">
        <v>379</v>
      </c>
      <c r="AM165" s="74">
        <v>18676</v>
      </c>
      <c r="AN165" s="74">
        <v>104319</v>
      </c>
      <c r="AO165" s="74">
        <v>5617</v>
      </c>
      <c r="AP165" s="74">
        <v>270</v>
      </c>
      <c r="AQ165" s="74">
        <v>16925</v>
      </c>
      <c r="AR165" s="74">
        <v>86019</v>
      </c>
      <c r="AS165" s="74">
        <v>5508</v>
      </c>
      <c r="AT165" s="74">
        <v>5</v>
      </c>
      <c r="AU165" s="74">
        <v>0</v>
      </c>
      <c r="AV165" s="74">
        <v>0</v>
      </c>
      <c r="AW165" s="74">
        <v>0</v>
      </c>
      <c r="AX165" s="74">
        <v>0</v>
      </c>
      <c r="AY165" s="74">
        <v>0</v>
      </c>
      <c r="AZ165" s="74">
        <v>0</v>
      </c>
      <c r="BA165" s="74">
        <v>0</v>
      </c>
      <c r="BB165" s="74">
        <v>0</v>
      </c>
      <c r="BC165" s="74">
        <v>0</v>
      </c>
      <c r="BD165" s="74">
        <v>0</v>
      </c>
      <c r="BE165" s="74">
        <v>0</v>
      </c>
      <c r="BF165" s="74">
        <v>0</v>
      </c>
      <c r="BG165" s="74">
        <v>0</v>
      </c>
      <c r="BH165" s="74">
        <v>0</v>
      </c>
      <c r="BI165" s="74">
        <v>0</v>
      </c>
      <c r="BJ165" s="74">
        <v>0</v>
      </c>
      <c r="BK165" s="74">
        <v>0</v>
      </c>
      <c r="BL165" s="74">
        <v>0</v>
      </c>
      <c r="BM165" s="74">
        <v>0</v>
      </c>
      <c r="BN165" s="74">
        <v>0</v>
      </c>
      <c r="BO165" s="74">
        <v>0</v>
      </c>
      <c r="BP165" s="74">
        <v>0</v>
      </c>
      <c r="BQ165" s="74">
        <v>0</v>
      </c>
      <c r="BR165" s="74">
        <v>0</v>
      </c>
      <c r="BS165" s="74">
        <v>0</v>
      </c>
      <c r="BT165" s="74">
        <v>0</v>
      </c>
      <c r="BU165" s="74">
        <v>0</v>
      </c>
      <c r="BV165" s="74">
        <v>0</v>
      </c>
      <c r="BW165" s="74">
        <v>0</v>
      </c>
      <c r="BX165" s="74">
        <v>0</v>
      </c>
      <c r="BY165" s="74">
        <v>0</v>
      </c>
      <c r="BZ165" s="74">
        <v>0</v>
      </c>
      <c r="CA165" s="74">
        <v>0</v>
      </c>
      <c r="CB165" s="74">
        <v>0</v>
      </c>
      <c r="CC165" s="74">
        <v>0</v>
      </c>
      <c r="CD165" s="74">
        <v>0</v>
      </c>
      <c r="CE165" s="74">
        <v>0</v>
      </c>
      <c r="CF165" s="74">
        <v>0</v>
      </c>
      <c r="CG165" s="74">
        <v>0</v>
      </c>
      <c r="CH165" s="74">
        <v>0</v>
      </c>
      <c r="CI165" s="74">
        <v>0</v>
      </c>
      <c r="CJ165" s="74">
        <v>0</v>
      </c>
      <c r="CK165" s="74">
        <v>0</v>
      </c>
      <c r="CL165" s="74">
        <v>0</v>
      </c>
      <c r="CM165" s="74">
        <v>0</v>
      </c>
      <c r="CN165" s="74">
        <v>0</v>
      </c>
      <c r="CO165" s="74">
        <v>0</v>
      </c>
      <c r="CP165" s="74">
        <v>0</v>
      </c>
      <c r="CQ165" s="74">
        <v>0</v>
      </c>
      <c r="CR165" s="74">
        <v>0</v>
      </c>
      <c r="CS165" s="74">
        <v>0</v>
      </c>
      <c r="CT165" s="74">
        <v>0</v>
      </c>
      <c r="CU165" s="74">
        <v>0</v>
      </c>
      <c r="CV165" s="74">
        <v>0</v>
      </c>
      <c r="CW165" s="74">
        <v>0</v>
      </c>
      <c r="CX165" s="74">
        <v>0</v>
      </c>
      <c r="CY165" s="74">
        <v>0</v>
      </c>
      <c r="CZ165" s="74">
        <v>0</v>
      </c>
      <c r="DA165" s="74">
        <v>0</v>
      </c>
      <c r="DB165" s="74">
        <v>0</v>
      </c>
      <c r="DC165" s="74">
        <v>0</v>
      </c>
      <c r="DD165" s="74">
        <v>0</v>
      </c>
      <c r="DE165" s="74">
        <v>0</v>
      </c>
      <c r="DH165" s="72"/>
      <c r="DI165" s="72"/>
      <c r="DJ165" s="72"/>
      <c r="DK165" s="72"/>
      <c r="DL165" s="72"/>
      <c r="DM165" s="72"/>
      <c r="DN165" s="72"/>
      <c r="DO165" s="72"/>
      <c r="DP165" s="72"/>
      <c r="DQ165" s="72"/>
      <c r="DR165" s="72"/>
      <c r="DS165" s="72"/>
      <c r="DT165" s="72"/>
      <c r="DU165" s="72"/>
      <c r="DV165" s="72"/>
      <c r="DW165" s="72"/>
      <c r="DX165" s="72"/>
      <c r="DY165" s="72"/>
      <c r="DZ165" s="72"/>
      <c r="EA165" s="72"/>
      <c r="EB165" s="72"/>
      <c r="EC165" s="72"/>
      <c r="ED165" s="72"/>
      <c r="EE165" s="72"/>
      <c r="EF165" s="72"/>
      <c r="EG165" s="72"/>
      <c r="EH165" s="72"/>
      <c r="EI165" s="72"/>
      <c r="EJ165" s="72"/>
      <c r="EK165" s="72"/>
      <c r="EL165" s="72"/>
      <c r="EM165" s="72"/>
      <c r="EN165" s="72"/>
      <c r="EO165" s="72"/>
      <c r="EP165" s="72"/>
      <c r="EQ165" s="72"/>
      <c r="ER165" s="72"/>
      <c r="ES165" s="72"/>
      <c r="ET165" s="72"/>
      <c r="EU165" s="72"/>
      <c r="EV165" s="72"/>
      <c r="EW165" s="72"/>
      <c r="EX165" s="72"/>
      <c r="EY165" s="72"/>
      <c r="EZ165" s="72"/>
      <c r="FA165" s="72"/>
      <c r="FB165" s="72"/>
      <c r="FC165" s="72"/>
      <c r="FD165" s="72"/>
      <c r="FE165" s="72"/>
      <c r="FF165" s="72"/>
      <c r="FG165" s="72"/>
      <c r="FH165" s="72"/>
      <c r="FI165" s="72"/>
      <c r="FJ165" s="72"/>
      <c r="FK165" s="72"/>
      <c r="FL165" s="72"/>
      <c r="FM165" s="72"/>
      <c r="FN165" s="72"/>
      <c r="FO165" s="72"/>
      <c r="FP165" s="72"/>
      <c r="FQ165" s="72"/>
      <c r="FR165" s="72"/>
      <c r="FS165" s="72"/>
      <c r="FT165" s="72"/>
      <c r="FU165" s="72"/>
    </row>
    <row r="166" spans="1:177" x14ac:dyDescent="0.25">
      <c r="A166" s="73" t="s">
        <v>151</v>
      </c>
      <c r="B166" s="74">
        <v>157</v>
      </c>
      <c r="C166" s="74">
        <v>7670</v>
      </c>
      <c r="D166" s="74">
        <v>36960</v>
      </c>
      <c r="E166" s="74">
        <v>2206</v>
      </c>
      <c r="F166" s="74">
        <v>76</v>
      </c>
      <c r="G166" s="74">
        <v>6737</v>
      </c>
      <c r="H166" s="74">
        <v>29079</v>
      </c>
      <c r="I166" s="74">
        <v>2413</v>
      </c>
      <c r="J166" s="74">
        <v>4</v>
      </c>
      <c r="K166" s="74">
        <v>178</v>
      </c>
      <c r="L166" s="74">
        <v>7295</v>
      </c>
      <c r="M166" s="74">
        <v>35410</v>
      </c>
      <c r="N166" s="74">
        <v>2139</v>
      </c>
      <c r="O166" s="74">
        <v>82</v>
      </c>
      <c r="P166" s="74">
        <v>6783</v>
      </c>
      <c r="Q166" s="74">
        <v>28542</v>
      </c>
      <c r="R166" s="74">
        <v>2445</v>
      </c>
      <c r="S166" s="74">
        <v>3</v>
      </c>
      <c r="T166" s="74">
        <v>188</v>
      </c>
      <c r="U166" s="74">
        <v>7622</v>
      </c>
      <c r="V166" s="74">
        <v>37449</v>
      </c>
      <c r="W166" s="74">
        <v>2241</v>
      </c>
      <c r="X166" s="74">
        <v>94</v>
      </c>
      <c r="Y166" s="74">
        <v>7144</v>
      </c>
      <c r="Z166" s="74">
        <v>30230</v>
      </c>
      <c r="AA166" s="74">
        <v>2577</v>
      </c>
      <c r="AB166" s="74">
        <v>3</v>
      </c>
      <c r="AC166" s="74">
        <v>184</v>
      </c>
      <c r="AD166" s="74">
        <v>7729</v>
      </c>
      <c r="AE166" s="74">
        <v>38642</v>
      </c>
      <c r="AF166" s="74">
        <v>2348</v>
      </c>
      <c r="AG166" s="74">
        <v>105</v>
      </c>
      <c r="AH166" s="74">
        <v>7328</v>
      </c>
      <c r="AI166" s="74">
        <v>31598</v>
      </c>
      <c r="AJ166" s="74">
        <v>2665</v>
      </c>
      <c r="AK166" s="74">
        <v>3</v>
      </c>
      <c r="AL166" s="74">
        <v>197</v>
      </c>
      <c r="AM166" s="74">
        <v>7604</v>
      </c>
      <c r="AN166" s="74">
        <v>38721</v>
      </c>
      <c r="AO166" s="74">
        <v>2394</v>
      </c>
      <c r="AP166" s="74">
        <v>108</v>
      </c>
      <c r="AQ166" s="74">
        <v>7298</v>
      </c>
      <c r="AR166" s="74">
        <v>31853</v>
      </c>
      <c r="AS166" s="74">
        <v>2739</v>
      </c>
      <c r="AT166" s="74">
        <v>4</v>
      </c>
      <c r="AU166" s="74">
        <v>0</v>
      </c>
      <c r="AV166" s="74">
        <v>0</v>
      </c>
      <c r="AW166" s="74">
        <v>0</v>
      </c>
      <c r="AX166" s="74">
        <v>0</v>
      </c>
      <c r="AY166" s="74">
        <v>0</v>
      </c>
      <c r="AZ166" s="74">
        <v>0</v>
      </c>
      <c r="BA166" s="74">
        <v>0</v>
      </c>
      <c r="BB166" s="74">
        <v>0</v>
      </c>
      <c r="BC166" s="74">
        <v>0</v>
      </c>
      <c r="BD166" s="74">
        <v>0</v>
      </c>
      <c r="BE166" s="74">
        <v>0</v>
      </c>
      <c r="BF166" s="74">
        <v>0</v>
      </c>
      <c r="BG166" s="74">
        <v>0</v>
      </c>
      <c r="BH166" s="74">
        <v>0</v>
      </c>
      <c r="BI166" s="74">
        <v>0</v>
      </c>
      <c r="BJ166" s="74">
        <v>0</v>
      </c>
      <c r="BK166" s="74">
        <v>0</v>
      </c>
      <c r="BL166" s="74">
        <v>0</v>
      </c>
      <c r="BM166" s="74">
        <v>0</v>
      </c>
      <c r="BN166" s="74">
        <v>0</v>
      </c>
      <c r="BO166" s="74">
        <v>0</v>
      </c>
      <c r="BP166" s="74">
        <v>0</v>
      </c>
      <c r="BQ166" s="74">
        <v>0</v>
      </c>
      <c r="BR166" s="74">
        <v>0</v>
      </c>
      <c r="BS166" s="74">
        <v>0</v>
      </c>
      <c r="BT166" s="74">
        <v>0</v>
      </c>
      <c r="BU166" s="74">
        <v>0</v>
      </c>
      <c r="BV166" s="74">
        <v>0</v>
      </c>
      <c r="BW166" s="74">
        <v>0</v>
      </c>
      <c r="BX166" s="74">
        <v>0</v>
      </c>
      <c r="BY166" s="74">
        <v>0</v>
      </c>
      <c r="BZ166" s="74">
        <v>0</v>
      </c>
      <c r="CA166" s="74">
        <v>0</v>
      </c>
      <c r="CB166" s="74">
        <v>0</v>
      </c>
      <c r="CC166" s="74">
        <v>0</v>
      </c>
      <c r="CD166" s="74">
        <v>0</v>
      </c>
      <c r="CE166" s="74">
        <v>0</v>
      </c>
      <c r="CF166" s="74">
        <v>0</v>
      </c>
      <c r="CG166" s="74">
        <v>0</v>
      </c>
      <c r="CH166" s="74">
        <v>0</v>
      </c>
      <c r="CI166" s="74">
        <v>0</v>
      </c>
      <c r="CJ166" s="74">
        <v>0</v>
      </c>
      <c r="CK166" s="74">
        <v>0</v>
      </c>
      <c r="CL166" s="74">
        <v>0</v>
      </c>
      <c r="CM166" s="74">
        <v>0</v>
      </c>
      <c r="CN166" s="74">
        <v>0</v>
      </c>
      <c r="CO166" s="74">
        <v>0</v>
      </c>
      <c r="CP166" s="74">
        <v>0</v>
      </c>
      <c r="CQ166" s="74">
        <v>0</v>
      </c>
      <c r="CR166" s="74">
        <v>0</v>
      </c>
      <c r="CS166" s="74">
        <v>0</v>
      </c>
      <c r="CT166" s="74">
        <v>0</v>
      </c>
      <c r="CU166" s="74">
        <v>0</v>
      </c>
      <c r="CV166" s="74">
        <v>0</v>
      </c>
      <c r="CW166" s="74">
        <v>0</v>
      </c>
      <c r="CX166" s="74">
        <v>0</v>
      </c>
      <c r="CY166" s="74">
        <v>0</v>
      </c>
      <c r="CZ166" s="74">
        <v>0</v>
      </c>
      <c r="DA166" s="74">
        <v>0</v>
      </c>
      <c r="DB166" s="74">
        <v>0</v>
      </c>
      <c r="DC166" s="74">
        <v>0</v>
      </c>
      <c r="DD166" s="74">
        <v>0</v>
      </c>
      <c r="DE166" s="74">
        <v>0</v>
      </c>
      <c r="DH166" s="72"/>
      <c r="DI166" s="72"/>
      <c r="DJ166" s="72"/>
      <c r="DK166" s="72"/>
      <c r="DL166" s="72"/>
      <c r="DM166" s="72"/>
      <c r="DN166" s="72"/>
      <c r="DO166" s="72"/>
      <c r="DP166" s="72"/>
      <c r="DQ166" s="72"/>
      <c r="DR166" s="72"/>
      <c r="DS166" s="72"/>
      <c r="DT166" s="72"/>
      <c r="DU166" s="72"/>
      <c r="DV166" s="72"/>
      <c r="DW166" s="72"/>
      <c r="DX166" s="72"/>
      <c r="DY166" s="72"/>
      <c r="DZ166" s="72"/>
      <c r="EA166" s="72"/>
      <c r="EB166" s="72"/>
      <c r="EC166" s="72"/>
      <c r="ED166" s="72"/>
      <c r="EE166" s="72"/>
      <c r="EF166" s="72"/>
      <c r="EG166" s="72"/>
      <c r="EH166" s="72"/>
      <c r="EI166" s="72"/>
      <c r="EJ166" s="72"/>
      <c r="EK166" s="72"/>
      <c r="EL166" s="72"/>
      <c r="EM166" s="72"/>
      <c r="EN166" s="72"/>
      <c r="EO166" s="72"/>
      <c r="EP166" s="72"/>
      <c r="EQ166" s="72"/>
      <c r="ER166" s="72"/>
      <c r="ES166" s="72"/>
      <c r="ET166" s="72"/>
      <c r="EU166" s="72"/>
      <c r="EV166" s="72"/>
      <c r="EW166" s="72"/>
      <c r="EX166" s="72"/>
      <c r="EY166" s="72"/>
      <c r="EZ166" s="72"/>
      <c r="FA166" s="72"/>
      <c r="FB166" s="72"/>
      <c r="FC166" s="72"/>
      <c r="FD166" s="72"/>
      <c r="FE166" s="72"/>
      <c r="FF166" s="72"/>
      <c r="FG166" s="72"/>
      <c r="FH166" s="72"/>
      <c r="FI166" s="72"/>
      <c r="FJ166" s="72"/>
      <c r="FK166" s="72"/>
      <c r="FL166" s="72"/>
      <c r="FM166" s="72"/>
      <c r="FN166" s="72"/>
      <c r="FO166" s="72"/>
      <c r="FP166" s="72"/>
      <c r="FQ166" s="72"/>
      <c r="FR166" s="72"/>
      <c r="FS166" s="72"/>
      <c r="FT166" s="72"/>
      <c r="FU166" s="72"/>
    </row>
    <row r="167" spans="1:177" x14ac:dyDescent="0.25">
      <c r="A167" s="73" t="s">
        <v>152</v>
      </c>
      <c r="B167" s="74">
        <v>42</v>
      </c>
      <c r="C167" s="74">
        <v>2997</v>
      </c>
      <c r="D167" s="74">
        <v>16212</v>
      </c>
      <c r="E167" s="74">
        <v>822</v>
      </c>
      <c r="F167" s="74">
        <v>28</v>
      </c>
      <c r="G167" s="74">
        <v>2416</v>
      </c>
      <c r="H167" s="74">
        <v>11564</v>
      </c>
      <c r="I167" s="74">
        <v>794</v>
      </c>
      <c r="J167" s="74">
        <v>0</v>
      </c>
      <c r="K167" s="74">
        <v>51</v>
      </c>
      <c r="L167" s="74">
        <v>2770</v>
      </c>
      <c r="M167" s="74">
        <v>15119</v>
      </c>
      <c r="N167" s="74">
        <v>793</v>
      </c>
      <c r="O167" s="74">
        <v>39</v>
      </c>
      <c r="P167" s="74">
        <v>2326</v>
      </c>
      <c r="Q167" s="74">
        <v>10997</v>
      </c>
      <c r="R167" s="74">
        <v>789</v>
      </c>
      <c r="S167" s="74">
        <v>0</v>
      </c>
      <c r="T167" s="74">
        <v>73</v>
      </c>
      <c r="U167" s="74">
        <v>2841</v>
      </c>
      <c r="V167" s="74">
        <v>15566</v>
      </c>
      <c r="W167" s="74">
        <v>844</v>
      </c>
      <c r="X167" s="74">
        <v>47</v>
      </c>
      <c r="Y167" s="74">
        <v>2439</v>
      </c>
      <c r="Z167" s="74">
        <v>11577</v>
      </c>
      <c r="AA167" s="74">
        <v>859</v>
      </c>
      <c r="AB167" s="74">
        <v>0</v>
      </c>
      <c r="AC167" s="74">
        <v>75</v>
      </c>
      <c r="AD167" s="74">
        <v>2814</v>
      </c>
      <c r="AE167" s="74">
        <v>15374</v>
      </c>
      <c r="AF167" s="74">
        <v>860</v>
      </c>
      <c r="AG167" s="74">
        <v>45</v>
      </c>
      <c r="AH167" s="74">
        <v>2387</v>
      </c>
      <c r="AI167" s="74">
        <v>11592</v>
      </c>
      <c r="AJ167" s="74">
        <v>831</v>
      </c>
      <c r="AK167" s="74">
        <v>0</v>
      </c>
      <c r="AL167" s="74">
        <v>96</v>
      </c>
      <c r="AM167" s="74">
        <v>2841</v>
      </c>
      <c r="AN167" s="74">
        <v>15773</v>
      </c>
      <c r="AO167" s="74">
        <v>871</v>
      </c>
      <c r="AP167" s="74">
        <v>53</v>
      </c>
      <c r="AQ167" s="74">
        <v>2447</v>
      </c>
      <c r="AR167" s="74">
        <v>11933</v>
      </c>
      <c r="AS167" s="74">
        <v>862</v>
      </c>
      <c r="AT167" s="74">
        <v>0</v>
      </c>
      <c r="AU167" s="74">
        <v>0</v>
      </c>
      <c r="AV167" s="74">
        <v>0</v>
      </c>
      <c r="AW167" s="74">
        <v>0</v>
      </c>
      <c r="AX167" s="74">
        <v>0</v>
      </c>
      <c r="AY167" s="74">
        <v>0</v>
      </c>
      <c r="AZ167" s="74">
        <v>0</v>
      </c>
      <c r="BA167" s="74">
        <v>0</v>
      </c>
      <c r="BB167" s="74">
        <v>0</v>
      </c>
      <c r="BC167" s="74">
        <v>0</v>
      </c>
      <c r="BD167" s="74">
        <v>0</v>
      </c>
      <c r="BE167" s="74">
        <v>0</v>
      </c>
      <c r="BF167" s="74">
        <v>0</v>
      </c>
      <c r="BG167" s="74">
        <v>0</v>
      </c>
      <c r="BH167" s="74">
        <v>0</v>
      </c>
      <c r="BI167" s="74">
        <v>0</v>
      </c>
      <c r="BJ167" s="74">
        <v>0</v>
      </c>
      <c r="BK167" s="74">
        <v>0</v>
      </c>
      <c r="BL167" s="74">
        <v>0</v>
      </c>
      <c r="BM167" s="74">
        <v>0</v>
      </c>
      <c r="BN167" s="74">
        <v>0</v>
      </c>
      <c r="BO167" s="74">
        <v>0</v>
      </c>
      <c r="BP167" s="74">
        <v>0</v>
      </c>
      <c r="BQ167" s="74">
        <v>0</v>
      </c>
      <c r="BR167" s="74">
        <v>0</v>
      </c>
      <c r="BS167" s="74">
        <v>0</v>
      </c>
      <c r="BT167" s="74">
        <v>0</v>
      </c>
      <c r="BU167" s="74">
        <v>0</v>
      </c>
      <c r="BV167" s="74">
        <v>0</v>
      </c>
      <c r="BW167" s="74">
        <v>0</v>
      </c>
      <c r="BX167" s="74">
        <v>0</v>
      </c>
      <c r="BY167" s="74">
        <v>0</v>
      </c>
      <c r="BZ167" s="74">
        <v>0</v>
      </c>
      <c r="CA167" s="74">
        <v>0</v>
      </c>
      <c r="CB167" s="74">
        <v>0</v>
      </c>
      <c r="CC167" s="74">
        <v>0</v>
      </c>
      <c r="CD167" s="74">
        <v>0</v>
      </c>
      <c r="CE167" s="74">
        <v>0</v>
      </c>
      <c r="CF167" s="74">
        <v>0</v>
      </c>
      <c r="CG167" s="74">
        <v>0</v>
      </c>
      <c r="CH167" s="74">
        <v>0</v>
      </c>
      <c r="CI167" s="74">
        <v>0</v>
      </c>
      <c r="CJ167" s="74">
        <v>0</v>
      </c>
      <c r="CK167" s="74">
        <v>0</v>
      </c>
      <c r="CL167" s="74">
        <v>0</v>
      </c>
      <c r="CM167" s="74">
        <v>0</v>
      </c>
      <c r="CN167" s="74">
        <v>0</v>
      </c>
      <c r="CO167" s="74">
        <v>0</v>
      </c>
      <c r="CP167" s="74">
        <v>0</v>
      </c>
      <c r="CQ167" s="74">
        <v>0</v>
      </c>
      <c r="CR167" s="74">
        <v>0</v>
      </c>
      <c r="CS167" s="74">
        <v>0</v>
      </c>
      <c r="CT167" s="74">
        <v>0</v>
      </c>
      <c r="CU167" s="74">
        <v>0</v>
      </c>
      <c r="CV167" s="74">
        <v>0</v>
      </c>
      <c r="CW167" s="74">
        <v>0</v>
      </c>
      <c r="CX167" s="74">
        <v>0</v>
      </c>
      <c r="CY167" s="74">
        <v>0</v>
      </c>
      <c r="CZ167" s="74">
        <v>0</v>
      </c>
      <c r="DA167" s="74">
        <v>0</v>
      </c>
      <c r="DB167" s="74">
        <v>0</v>
      </c>
      <c r="DC167" s="74">
        <v>0</v>
      </c>
      <c r="DD167" s="74">
        <v>0</v>
      </c>
      <c r="DE167" s="74">
        <v>0</v>
      </c>
      <c r="DH167" s="72"/>
      <c r="DI167" s="72"/>
      <c r="DJ167" s="72"/>
      <c r="DK167" s="72"/>
      <c r="DL167" s="72"/>
      <c r="DM167" s="72"/>
      <c r="DN167" s="72"/>
      <c r="DO167" s="72"/>
      <c r="DP167" s="72"/>
      <c r="DQ167" s="72"/>
      <c r="DR167" s="72"/>
      <c r="DS167" s="72"/>
      <c r="DT167" s="72"/>
      <c r="DU167" s="72"/>
      <c r="DV167" s="72"/>
      <c r="DW167" s="72"/>
      <c r="DX167" s="72"/>
      <c r="DY167" s="72"/>
      <c r="DZ167" s="72"/>
      <c r="EA167" s="72"/>
      <c r="EB167" s="72"/>
      <c r="EC167" s="72"/>
      <c r="ED167" s="72"/>
      <c r="EE167" s="72"/>
      <c r="EF167" s="72"/>
      <c r="EG167" s="72"/>
      <c r="EH167" s="72"/>
      <c r="EI167" s="72"/>
      <c r="EJ167" s="72"/>
      <c r="EK167" s="72"/>
      <c r="EL167" s="72"/>
      <c r="EM167" s="72"/>
      <c r="EN167" s="72"/>
      <c r="EO167" s="72"/>
      <c r="EP167" s="72"/>
      <c r="EQ167" s="72"/>
      <c r="ER167" s="72"/>
      <c r="ES167" s="72"/>
      <c r="ET167" s="72"/>
      <c r="EU167" s="72"/>
      <c r="EV167" s="72"/>
      <c r="EW167" s="72"/>
      <c r="EX167" s="72"/>
      <c r="EY167" s="72"/>
      <c r="EZ167" s="72"/>
      <c r="FA167" s="72"/>
      <c r="FB167" s="72"/>
      <c r="FC167" s="72"/>
      <c r="FD167" s="72"/>
      <c r="FE167" s="72"/>
      <c r="FF167" s="72"/>
      <c r="FG167" s="72"/>
      <c r="FH167" s="72"/>
      <c r="FI167" s="72"/>
      <c r="FJ167" s="72"/>
      <c r="FK167" s="72"/>
      <c r="FL167" s="72"/>
      <c r="FM167" s="72"/>
      <c r="FN167" s="72"/>
      <c r="FO167" s="72"/>
      <c r="FP167" s="72"/>
      <c r="FQ167" s="72"/>
      <c r="FR167" s="72"/>
      <c r="FS167" s="72"/>
      <c r="FT167" s="72"/>
      <c r="FU167" s="72"/>
    </row>
    <row r="168" spans="1:177" x14ac:dyDescent="0.25">
      <c r="A168" s="73" t="s">
        <v>153</v>
      </c>
      <c r="B168" s="74">
        <v>97</v>
      </c>
      <c r="C168" s="74">
        <v>9673</v>
      </c>
      <c r="D168" s="74">
        <v>57152</v>
      </c>
      <c r="E168" s="74">
        <v>3641</v>
      </c>
      <c r="F168" s="74">
        <v>63</v>
      </c>
      <c r="G168" s="74">
        <v>9477</v>
      </c>
      <c r="H168" s="74">
        <v>47005</v>
      </c>
      <c r="I168" s="74">
        <v>4029</v>
      </c>
      <c r="J168" s="74">
        <v>4</v>
      </c>
      <c r="K168" s="74">
        <v>102</v>
      </c>
      <c r="L168" s="74">
        <v>8789</v>
      </c>
      <c r="M168" s="74">
        <v>54407</v>
      </c>
      <c r="N168" s="74">
        <v>3389</v>
      </c>
      <c r="O168" s="74">
        <v>72</v>
      </c>
      <c r="P168" s="74">
        <v>8748</v>
      </c>
      <c r="Q168" s="74">
        <v>45472</v>
      </c>
      <c r="R168" s="74">
        <v>3727</v>
      </c>
      <c r="S168" s="74">
        <v>4</v>
      </c>
      <c r="T168" s="74">
        <v>115</v>
      </c>
      <c r="U168" s="74">
        <v>8811</v>
      </c>
      <c r="V168" s="74">
        <v>53628</v>
      </c>
      <c r="W168" s="74">
        <v>3401</v>
      </c>
      <c r="X168" s="74">
        <v>63</v>
      </c>
      <c r="Y168" s="74">
        <v>8897</v>
      </c>
      <c r="Z168" s="74">
        <v>44973</v>
      </c>
      <c r="AA168" s="74">
        <v>3827</v>
      </c>
      <c r="AB168" s="74">
        <v>4</v>
      </c>
      <c r="AC168" s="74">
        <v>136</v>
      </c>
      <c r="AD168" s="74">
        <v>8863</v>
      </c>
      <c r="AE168" s="74">
        <v>53372</v>
      </c>
      <c r="AF168" s="74">
        <v>3363</v>
      </c>
      <c r="AG168" s="74">
        <v>85</v>
      </c>
      <c r="AH168" s="74">
        <v>9059</v>
      </c>
      <c r="AI168" s="74">
        <v>44868</v>
      </c>
      <c r="AJ168" s="74">
        <v>3813</v>
      </c>
      <c r="AK168" s="74">
        <v>4</v>
      </c>
      <c r="AL168" s="74">
        <v>152</v>
      </c>
      <c r="AM168" s="74">
        <v>9142</v>
      </c>
      <c r="AN168" s="74">
        <v>56135</v>
      </c>
      <c r="AO168" s="74">
        <v>3534</v>
      </c>
      <c r="AP168" s="74">
        <v>98</v>
      </c>
      <c r="AQ168" s="74">
        <v>9429</v>
      </c>
      <c r="AR168" s="74">
        <v>47726</v>
      </c>
      <c r="AS168" s="74">
        <v>4006</v>
      </c>
      <c r="AT168" s="74">
        <v>4</v>
      </c>
      <c r="AU168" s="74">
        <v>0</v>
      </c>
      <c r="AV168" s="74">
        <v>0</v>
      </c>
      <c r="AW168" s="74">
        <v>0</v>
      </c>
      <c r="AX168" s="74">
        <v>0</v>
      </c>
      <c r="AY168" s="74">
        <v>0</v>
      </c>
      <c r="AZ168" s="74">
        <v>0</v>
      </c>
      <c r="BA168" s="74">
        <v>0</v>
      </c>
      <c r="BB168" s="74">
        <v>0</v>
      </c>
      <c r="BC168" s="74">
        <v>0</v>
      </c>
      <c r="BD168" s="74">
        <v>0</v>
      </c>
      <c r="BE168" s="74">
        <v>0</v>
      </c>
      <c r="BF168" s="74">
        <v>0</v>
      </c>
      <c r="BG168" s="74">
        <v>0</v>
      </c>
      <c r="BH168" s="74">
        <v>0</v>
      </c>
      <c r="BI168" s="74">
        <v>0</v>
      </c>
      <c r="BJ168" s="74">
        <v>0</v>
      </c>
      <c r="BK168" s="74">
        <v>0</v>
      </c>
      <c r="BL168" s="74">
        <v>0</v>
      </c>
      <c r="BM168" s="74">
        <v>0</v>
      </c>
      <c r="BN168" s="74">
        <v>0</v>
      </c>
      <c r="BO168" s="74">
        <v>0</v>
      </c>
      <c r="BP168" s="74">
        <v>0</v>
      </c>
      <c r="BQ168" s="74">
        <v>0</v>
      </c>
      <c r="BR168" s="74">
        <v>0</v>
      </c>
      <c r="BS168" s="74">
        <v>0</v>
      </c>
      <c r="BT168" s="74">
        <v>0</v>
      </c>
      <c r="BU168" s="74">
        <v>0</v>
      </c>
      <c r="BV168" s="74">
        <v>0</v>
      </c>
      <c r="BW168" s="74">
        <v>0</v>
      </c>
      <c r="BX168" s="74">
        <v>0</v>
      </c>
      <c r="BY168" s="74">
        <v>0</v>
      </c>
      <c r="BZ168" s="74">
        <v>0</v>
      </c>
      <c r="CA168" s="74">
        <v>0</v>
      </c>
      <c r="CB168" s="74">
        <v>0</v>
      </c>
      <c r="CC168" s="74">
        <v>0</v>
      </c>
      <c r="CD168" s="74">
        <v>0</v>
      </c>
      <c r="CE168" s="74">
        <v>0</v>
      </c>
      <c r="CF168" s="74">
        <v>0</v>
      </c>
      <c r="CG168" s="74">
        <v>0</v>
      </c>
      <c r="CH168" s="74">
        <v>0</v>
      </c>
      <c r="CI168" s="74">
        <v>0</v>
      </c>
      <c r="CJ168" s="74">
        <v>0</v>
      </c>
      <c r="CK168" s="74">
        <v>0</v>
      </c>
      <c r="CL168" s="74">
        <v>0</v>
      </c>
      <c r="CM168" s="74">
        <v>0</v>
      </c>
      <c r="CN168" s="74">
        <v>0</v>
      </c>
      <c r="CO168" s="74">
        <v>0</v>
      </c>
      <c r="CP168" s="74">
        <v>0</v>
      </c>
      <c r="CQ168" s="74">
        <v>0</v>
      </c>
      <c r="CR168" s="74">
        <v>0</v>
      </c>
      <c r="CS168" s="74">
        <v>0</v>
      </c>
      <c r="CT168" s="74">
        <v>0</v>
      </c>
      <c r="CU168" s="74">
        <v>0</v>
      </c>
      <c r="CV168" s="74">
        <v>0</v>
      </c>
      <c r="CW168" s="74">
        <v>0</v>
      </c>
      <c r="CX168" s="74">
        <v>0</v>
      </c>
      <c r="CY168" s="74">
        <v>0</v>
      </c>
      <c r="CZ168" s="74">
        <v>0</v>
      </c>
      <c r="DA168" s="74">
        <v>0</v>
      </c>
      <c r="DB168" s="74">
        <v>0</v>
      </c>
      <c r="DC168" s="74">
        <v>0</v>
      </c>
      <c r="DD168" s="74">
        <v>0</v>
      </c>
      <c r="DE168" s="74">
        <v>0</v>
      </c>
      <c r="DH168" s="72"/>
      <c r="DI168" s="72"/>
      <c r="DJ168" s="72"/>
      <c r="DK168" s="72"/>
      <c r="DL168" s="72"/>
      <c r="DM168" s="72"/>
      <c r="DN168" s="72"/>
      <c r="DO168" s="72"/>
      <c r="DP168" s="72"/>
      <c r="DQ168" s="72"/>
      <c r="DR168" s="72"/>
      <c r="DS168" s="72"/>
      <c r="DT168" s="72"/>
      <c r="DU168" s="72"/>
      <c r="DV168" s="72"/>
      <c r="DW168" s="72"/>
      <c r="DX168" s="72"/>
      <c r="DY168" s="72"/>
      <c r="DZ168" s="72"/>
      <c r="EA168" s="72"/>
      <c r="EB168" s="72"/>
      <c r="EC168" s="72"/>
      <c r="ED168" s="72"/>
      <c r="EE168" s="72"/>
      <c r="EF168" s="72"/>
      <c r="EG168" s="72"/>
      <c r="EH168" s="72"/>
      <c r="EI168" s="72"/>
      <c r="EJ168" s="72"/>
      <c r="EK168" s="72"/>
      <c r="EL168" s="72"/>
      <c r="EM168" s="72"/>
      <c r="EN168" s="72"/>
      <c r="EO168" s="72"/>
      <c r="EP168" s="72"/>
      <c r="EQ168" s="72"/>
      <c r="ER168" s="72"/>
      <c r="ES168" s="72"/>
      <c r="ET168" s="72"/>
      <c r="EU168" s="72"/>
      <c r="EV168" s="72"/>
      <c r="EW168" s="72"/>
      <c r="EX168" s="72"/>
      <c r="EY168" s="72"/>
      <c r="EZ168" s="72"/>
      <c r="FA168" s="72"/>
      <c r="FB168" s="72"/>
      <c r="FC168" s="72"/>
      <c r="FD168" s="72"/>
      <c r="FE168" s="72"/>
      <c r="FF168" s="72"/>
      <c r="FG168" s="72"/>
      <c r="FH168" s="72"/>
      <c r="FI168" s="72"/>
      <c r="FJ168" s="72"/>
      <c r="FK168" s="72"/>
      <c r="FL168" s="72"/>
      <c r="FM168" s="72"/>
      <c r="FN168" s="72"/>
      <c r="FO168" s="72"/>
      <c r="FP168" s="72"/>
      <c r="FQ168" s="72"/>
      <c r="FR168" s="72"/>
      <c r="FS168" s="72"/>
      <c r="FT168" s="72"/>
      <c r="FU168" s="72"/>
    </row>
    <row r="169" spans="1:177" x14ac:dyDescent="0.25">
      <c r="A169" s="73" t="s">
        <v>154</v>
      </c>
      <c r="B169" s="74">
        <v>53</v>
      </c>
      <c r="C169" s="74">
        <v>3789</v>
      </c>
      <c r="D169" s="74">
        <v>21602</v>
      </c>
      <c r="E169" s="74">
        <v>1058</v>
      </c>
      <c r="F169" s="74">
        <v>29</v>
      </c>
      <c r="G169" s="74">
        <v>3407</v>
      </c>
      <c r="H169" s="74">
        <v>16845</v>
      </c>
      <c r="I169" s="74">
        <v>1129</v>
      </c>
      <c r="J169" s="74">
        <v>1</v>
      </c>
      <c r="K169" s="74">
        <v>70</v>
      </c>
      <c r="L169" s="74">
        <v>3520</v>
      </c>
      <c r="M169" s="74">
        <v>19861</v>
      </c>
      <c r="N169" s="74">
        <v>988</v>
      </c>
      <c r="O169" s="74">
        <v>39</v>
      </c>
      <c r="P169" s="74">
        <v>3242</v>
      </c>
      <c r="Q169" s="74">
        <v>15966</v>
      </c>
      <c r="R169" s="74">
        <v>1056</v>
      </c>
      <c r="S169" s="74">
        <v>1</v>
      </c>
      <c r="T169" s="74">
        <v>92</v>
      </c>
      <c r="U169" s="74">
        <v>3524</v>
      </c>
      <c r="V169" s="74">
        <v>19974</v>
      </c>
      <c r="W169" s="74">
        <v>997</v>
      </c>
      <c r="X169" s="74">
        <v>46</v>
      </c>
      <c r="Y169" s="74">
        <v>3155</v>
      </c>
      <c r="Z169" s="74">
        <v>15881</v>
      </c>
      <c r="AA169" s="74">
        <v>1066</v>
      </c>
      <c r="AB169" s="74">
        <v>1</v>
      </c>
      <c r="AC169" s="74">
        <v>92</v>
      </c>
      <c r="AD169" s="74">
        <v>3432</v>
      </c>
      <c r="AE169" s="74">
        <v>19627</v>
      </c>
      <c r="AF169" s="74">
        <v>985</v>
      </c>
      <c r="AG169" s="74">
        <v>52</v>
      </c>
      <c r="AH169" s="74">
        <v>3107</v>
      </c>
      <c r="AI169" s="74">
        <v>15897</v>
      </c>
      <c r="AJ169" s="74">
        <v>1041</v>
      </c>
      <c r="AK169" s="74">
        <v>1</v>
      </c>
      <c r="AL169" s="74">
        <v>90</v>
      </c>
      <c r="AM169" s="74">
        <v>3532</v>
      </c>
      <c r="AN169" s="74">
        <v>20615</v>
      </c>
      <c r="AO169" s="74">
        <v>1026</v>
      </c>
      <c r="AP169" s="74">
        <v>49</v>
      </c>
      <c r="AQ169" s="74">
        <v>3217</v>
      </c>
      <c r="AR169" s="74">
        <v>16890</v>
      </c>
      <c r="AS169" s="74">
        <v>1113</v>
      </c>
      <c r="AT169" s="74">
        <v>1</v>
      </c>
      <c r="AU169" s="74">
        <v>0</v>
      </c>
      <c r="AV169" s="74">
        <v>0</v>
      </c>
      <c r="AW169" s="74">
        <v>0</v>
      </c>
      <c r="AX169" s="74">
        <v>0</v>
      </c>
      <c r="AY169" s="74">
        <v>0</v>
      </c>
      <c r="AZ169" s="74">
        <v>0</v>
      </c>
      <c r="BA169" s="74">
        <v>0</v>
      </c>
      <c r="BB169" s="74">
        <v>0</v>
      </c>
      <c r="BC169" s="74">
        <v>0</v>
      </c>
      <c r="BD169" s="74">
        <v>0</v>
      </c>
      <c r="BE169" s="74">
        <v>0</v>
      </c>
      <c r="BF169" s="74">
        <v>0</v>
      </c>
      <c r="BG169" s="74">
        <v>0</v>
      </c>
      <c r="BH169" s="74">
        <v>0</v>
      </c>
      <c r="BI169" s="74">
        <v>0</v>
      </c>
      <c r="BJ169" s="74">
        <v>0</v>
      </c>
      <c r="BK169" s="74">
        <v>0</v>
      </c>
      <c r="BL169" s="74">
        <v>0</v>
      </c>
      <c r="BM169" s="74">
        <v>0</v>
      </c>
      <c r="BN169" s="74">
        <v>0</v>
      </c>
      <c r="BO169" s="74">
        <v>0</v>
      </c>
      <c r="BP169" s="74">
        <v>0</v>
      </c>
      <c r="BQ169" s="74">
        <v>0</v>
      </c>
      <c r="BR169" s="74">
        <v>0</v>
      </c>
      <c r="BS169" s="74">
        <v>0</v>
      </c>
      <c r="BT169" s="74">
        <v>0</v>
      </c>
      <c r="BU169" s="74">
        <v>0</v>
      </c>
      <c r="BV169" s="74">
        <v>0</v>
      </c>
      <c r="BW169" s="74">
        <v>0</v>
      </c>
      <c r="BX169" s="74">
        <v>0</v>
      </c>
      <c r="BY169" s="74">
        <v>0</v>
      </c>
      <c r="BZ169" s="74">
        <v>0</v>
      </c>
      <c r="CA169" s="74">
        <v>0</v>
      </c>
      <c r="CB169" s="74">
        <v>0</v>
      </c>
      <c r="CC169" s="74">
        <v>0</v>
      </c>
      <c r="CD169" s="74">
        <v>0</v>
      </c>
      <c r="CE169" s="74">
        <v>0</v>
      </c>
      <c r="CF169" s="74">
        <v>0</v>
      </c>
      <c r="CG169" s="74">
        <v>0</v>
      </c>
      <c r="CH169" s="74">
        <v>0</v>
      </c>
      <c r="CI169" s="74">
        <v>0</v>
      </c>
      <c r="CJ169" s="74">
        <v>0</v>
      </c>
      <c r="CK169" s="74">
        <v>0</v>
      </c>
      <c r="CL169" s="74">
        <v>0</v>
      </c>
      <c r="CM169" s="74">
        <v>0</v>
      </c>
      <c r="CN169" s="74">
        <v>0</v>
      </c>
      <c r="CO169" s="74">
        <v>0</v>
      </c>
      <c r="CP169" s="74">
        <v>0</v>
      </c>
      <c r="CQ169" s="74">
        <v>0</v>
      </c>
      <c r="CR169" s="74">
        <v>0</v>
      </c>
      <c r="CS169" s="74">
        <v>0</v>
      </c>
      <c r="CT169" s="74">
        <v>0</v>
      </c>
      <c r="CU169" s="74">
        <v>0</v>
      </c>
      <c r="CV169" s="74">
        <v>0</v>
      </c>
      <c r="CW169" s="74">
        <v>0</v>
      </c>
      <c r="CX169" s="74">
        <v>0</v>
      </c>
      <c r="CY169" s="74">
        <v>0</v>
      </c>
      <c r="CZ169" s="74">
        <v>0</v>
      </c>
      <c r="DA169" s="74">
        <v>0</v>
      </c>
      <c r="DB169" s="74">
        <v>0</v>
      </c>
      <c r="DC169" s="74">
        <v>0</v>
      </c>
      <c r="DD169" s="74">
        <v>0</v>
      </c>
      <c r="DE169" s="74">
        <v>0</v>
      </c>
      <c r="DH169" s="72"/>
      <c r="DI169" s="72"/>
      <c r="DJ169" s="72"/>
      <c r="DK169" s="72"/>
      <c r="DL169" s="72"/>
      <c r="DM169" s="72"/>
      <c r="DN169" s="72"/>
      <c r="DO169" s="72"/>
      <c r="DP169" s="72"/>
      <c r="DQ169" s="72"/>
      <c r="DR169" s="72"/>
      <c r="DS169" s="72"/>
      <c r="DT169" s="72"/>
      <c r="DU169" s="72"/>
      <c r="DV169" s="72"/>
      <c r="DW169" s="72"/>
      <c r="DX169" s="72"/>
      <c r="DY169" s="72"/>
      <c r="DZ169" s="72"/>
      <c r="EA169" s="72"/>
      <c r="EB169" s="72"/>
      <c r="EC169" s="72"/>
      <c r="ED169" s="72"/>
      <c r="EE169" s="72"/>
      <c r="EF169" s="72"/>
      <c r="EG169" s="72"/>
      <c r="EH169" s="72"/>
      <c r="EI169" s="72"/>
      <c r="EJ169" s="72"/>
      <c r="EK169" s="72"/>
      <c r="EL169" s="72"/>
      <c r="EM169" s="72"/>
      <c r="EN169" s="72"/>
      <c r="EO169" s="72"/>
      <c r="EP169" s="72"/>
      <c r="EQ169" s="72"/>
      <c r="ER169" s="72"/>
      <c r="ES169" s="72"/>
      <c r="ET169" s="72"/>
      <c r="EU169" s="72"/>
      <c r="EV169" s="72"/>
      <c r="EW169" s="72"/>
      <c r="EX169" s="72"/>
      <c r="EY169" s="72"/>
      <c r="EZ169" s="72"/>
      <c r="FA169" s="72"/>
      <c r="FB169" s="72"/>
      <c r="FC169" s="72"/>
      <c r="FD169" s="72"/>
      <c r="FE169" s="72"/>
      <c r="FF169" s="72"/>
      <c r="FG169" s="72"/>
      <c r="FH169" s="72"/>
      <c r="FI169" s="72"/>
      <c r="FJ169" s="72"/>
      <c r="FK169" s="72"/>
      <c r="FL169" s="72"/>
      <c r="FM169" s="72"/>
      <c r="FN169" s="72"/>
      <c r="FO169" s="72"/>
      <c r="FP169" s="72"/>
      <c r="FQ169" s="72"/>
      <c r="FR169" s="72"/>
      <c r="FS169" s="72"/>
      <c r="FT169" s="72"/>
      <c r="FU169" s="72"/>
    </row>
    <row r="170" spans="1:177" x14ac:dyDescent="0.25">
      <c r="A170" s="73" t="s">
        <v>155</v>
      </c>
      <c r="B170" s="74">
        <v>45</v>
      </c>
      <c r="C170" s="74">
        <v>5096</v>
      </c>
      <c r="D170" s="74">
        <v>24548</v>
      </c>
      <c r="E170" s="74">
        <v>1419</v>
      </c>
      <c r="F170" s="74">
        <v>25</v>
      </c>
      <c r="G170" s="74">
        <v>3629</v>
      </c>
      <c r="H170" s="74">
        <v>18629</v>
      </c>
      <c r="I170" s="74">
        <v>1272</v>
      </c>
      <c r="J170" s="74">
        <v>2</v>
      </c>
      <c r="K170" s="74">
        <v>54</v>
      </c>
      <c r="L170" s="74">
        <v>4862</v>
      </c>
      <c r="M170" s="74">
        <v>23141</v>
      </c>
      <c r="N170" s="74">
        <v>1382</v>
      </c>
      <c r="O170" s="74">
        <v>35</v>
      </c>
      <c r="P170" s="74">
        <v>3487</v>
      </c>
      <c r="Q170" s="74">
        <v>17828</v>
      </c>
      <c r="R170" s="74">
        <v>1212</v>
      </c>
      <c r="S170" s="74">
        <v>0</v>
      </c>
      <c r="T170" s="74">
        <v>71</v>
      </c>
      <c r="U170" s="74">
        <v>4814</v>
      </c>
      <c r="V170" s="74">
        <v>23264</v>
      </c>
      <c r="W170" s="74">
        <v>1400</v>
      </c>
      <c r="X170" s="74">
        <v>38</v>
      </c>
      <c r="Y170" s="74">
        <v>3556</v>
      </c>
      <c r="Z170" s="74">
        <v>18133</v>
      </c>
      <c r="AA170" s="74">
        <v>1271</v>
      </c>
      <c r="AB170" s="74">
        <v>0</v>
      </c>
      <c r="AC170" s="74">
        <v>77</v>
      </c>
      <c r="AD170" s="74">
        <v>4692</v>
      </c>
      <c r="AE170" s="74">
        <v>23110</v>
      </c>
      <c r="AF170" s="74">
        <v>1407</v>
      </c>
      <c r="AG170" s="74">
        <v>38</v>
      </c>
      <c r="AH170" s="74">
        <v>3461</v>
      </c>
      <c r="AI170" s="74">
        <v>18162</v>
      </c>
      <c r="AJ170" s="74">
        <v>1275</v>
      </c>
      <c r="AK170" s="74">
        <v>0</v>
      </c>
      <c r="AL170" s="74">
        <v>89</v>
      </c>
      <c r="AM170" s="74">
        <v>4775</v>
      </c>
      <c r="AN170" s="74">
        <v>23729</v>
      </c>
      <c r="AO170" s="74">
        <v>1465</v>
      </c>
      <c r="AP170" s="74">
        <v>45</v>
      </c>
      <c r="AQ170" s="74">
        <v>3457</v>
      </c>
      <c r="AR170" s="74">
        <v>18734</v>
      </c>
      <c r="AS170" s="74">
        <v>1312</v>
      </c>
      <c r="AT170" s="74">
        <v>0</v>
      </c>
      <c r="AU170" s="74">
        <v>0</v>
      </c>
      <c r="AV170" s="74">
        <v>0</v>
      </c>
      <c r="AW170" s="74">
        <v>0</v>
      </c>
      <c r="AX170" s="74">
        <v>0</v>
      </c>
      <c r="AY170" s="74">
        <v>0</v>
      </c>
      <c r="AZ170" s="74">
        <v>0</v>
      </c>
      <c r="BA170" s="74">
        <v>0</v>
      </c>
      <c r="BB170" s="74">
        <v>0</v>
      </c>
      <c r="BC170" s="74">
        <v>0</v>
      </c>
      <c r="BD170" s="74">
        <v>0</v>
      </c>
      <c r="BE170" s="74">
        <v>0</v>
      </c>
      <c r="BF170" s="74">
        <v>0</v>
      </c>
      <c r="BG170" s="74">
        <v>0</v>
      </c>
      <c r="BH170" s="74">
        <v>0</v>
      </c>
      <c r="BI170" s="74">
        <v>0</v>
      </c>
      <c r="BJ170" s="74">
        <v>0</v>
      </c>
      <c r="BK170" s="74">
        <v>0</v>
      </c>
      <c r="BL170" s="74">
        <v>0</v>
      </c>
      <c r="BM170" s="74">
        <v>0</v>
      </c>
      <c r="BN170" s="74">
        <v>0</v>
      </c>
      <c r="BO170" s="74">
        <v>0</v>
      </c>
      <c r="BP170" s="74">
        <v>0</v>
      </c>
      <c r="BQ170" s="74">
        <v>0</v>
      </c>
      <c r="BR170" s="74">
        <v>0</v>
      </c>
      <c r="BS170" s="74">
        <v>0</v>
      </c>
      <c r="BT170" s="74">
        <v>0</v>
      </c>
      <c r="BU170" s="74">
        <v>0</v>
      </c>
      <c r="BV170" s="74">
        <v>0</v>
      </c>
      <c r="BW170" s="74">
        <v>0</v>
      </c>
      <c r="BX170" s="74">
        <v>0</v>
      </c>
      <c r="BY170" s="74">
        <v>0</v>
      </c>
      <c r="BZ170" s="74">
        <v>0</v>
      </c>
      <c r="CA170" s="74">
        <v>0</v>
      </c>
      <c r="CB170" s="74">
        <v>0</v>
      </c>
      <c r="CC170" s="74">
        <v>0</v>
      </c>
      <c r="CD170" s="74">
        <v>0</v>
      </c>
      <c r="CE170" s="74">
        <v>0</v>
      </c>
      <c r="CF170" s="74">
        <v>0</v>
      </c>
      <c r="CG170" s="74">
        <v>0</v>
      </c>
      <c r="CH170" s="74">
        <v>0</v>
      </c>
      <c r="CI170" s="74">
        <v>0</v>
      </c>
      <c r="CJ170" s="74">
        <v>0</v>
      </c>
      <c r="CK170" s="74">
        <v>0</v>
      </c>
      <c r="CL170" s="74">
        <v>0</v>
      </c>
      <c r="CM170" s="74">
        <v>0</v>
      </c>
      <c r="CN170" s="74">
        <v>0</v>
      </c>
      <c r="CO170" s="74">
        <v>0</v>
      </c>
      <c r="CP170" s="74">
        <v>0</v>
      </c>
      <c r="CQ170" s="74">
        <v>0</v>
      </c>
      <c r="CR170" s="74">
        <v>0</v>
      </c>
      <c r="CS170" s="74">
        <v>0</v>
      </c>
      <c r="CT170" s="74">
        <v>0</v>
      </c>
      <c r="CU170" s="74">
        <v>0</v>
      </c>
      <c r="CV170" s="74">
        <v>0</v>
      </c>
      <c r="CW170" s="74">
        <v>0</v>
      </c>
      <c r="CX170" s="74">
        <v>0</v>
      </c>
      <c r="CY170" s="74">
        <v>0</v>
      </c>
      <c r="CZ170" s="74">
        <v>0</v>
      </c>
      <c r="DA170" s="74">
        <v>0</v>
      </c>
      <c r="DB170" s="74">
        <v>0</v>
      </c>
      <c r="DC170" s="74">
        <v>0</v>
      </c>
      <c r="DD170" s="74">
        <v>0</v>
      </c>
      <c r="DE170" s="74">
        <v>0</v>
      </c>
      <c r="DH170" s="72"/>
      <c r="DI170" s="72"/>
      <c r="DJ170" s="72"/>
      <c r="DK170" s="72"/>
      <c r="DL170" s="72"/>
      <c r="DM170" s="72"/>
      <c r="DN170" s="72"/>
      <c r="DO170" s="72"/>
      <c r="DP170" s="72"/>
      <c r="DQ170" s="72"/>
      <c r="DR170" s="72"/>
      <c r="DS170" s="72"/>
      <c r="DT170" s="72"/>
      <c r="DU170" s="72"/>
      <c r="DV170" s="72"/>
      <c r="DW170" s="72"/>
      <c r="DX170" s="72"/>
      <c r="DY170" s="72"/>
      <c r="DZ170" s="72"/>
      <c r="EA170" s="72"/>
      <c r="EB170" s="72"/>
      <c r="EC170" s="72"/>
      <c r="ED170" s="72"/>
      <c r="EE170" s="72"/>
      <c r="EF170" s="72"/>
      <c r="EG170" s="72"/>
      <c r="EH170" s="72"/>
      <c r="EI170" s="72"/>
      <c r="EJ170" s="72"/>
      <c r="EK170" s="72"/>
      <c r="EL170" s="72"/>
      <c r="EM170" s="72"/>
      <c r="EN170" s="72"/>
      <c r="EO170" s="72"/>
      <c r="EP170" s="72"/>
      <c r="EQ170" s="72"/>
      <c r="ER170" s="72"/>
      <c r="ES170" s="72"/>
      <c r="ET170" s="72"/>
      <c r="EU170" s="72"/>
      <c r="EV170" s="72"/>
      <c r="EW170" s="72"/>
      <c r="EX170" s="72"/>
      <c r="EY170" s="72"/>
      <c r="EZ170" s="72"/>
      <c r="FA170" s="72"/>
      <c r="FB170" s="72"/>
      <c r="FC170" s="72"/>
      <c r="FD170" s="72"/>
      <c r="FE170" s="72"/>
      <c r="FF170" s="72"/>
      <c r="FG170" s="72"/>
      <c r="FH170" s="72"/>
      <c r="FI170" s="72"/>
      <c r="FJ170" s="72"/>
      <c r="FK170" s="72"/>
      <c r="FL170" s="72"/>
      <c r="FM170" s="72"/>
      <c r="FN170" s="72"/>
      <c r="FO170" s="72"/>
      <c r="FP170" s="72"/>
      <c r="FQ170" s="72"/>
      <c r="FR170" s="72"/>
      <c r="FS170" s="72"/>
      <c r="FT170" s="72"/>
      <c r="FU170" s="72"/>
    </row>
    <row r="171" spans="1:177" x14ac:dyDescent="0.25">
      <c r="A171" s="73" t="s">
        <v>156</v>
      </c>
      <c r="B171" s="74">
        <v>6</v>
      </c>
      <c r="C171" s="74">
        <v>1685</v>
      </c>
      <c r="D171" s="74">
        <v>9288</v>
      </c>
      <c r="E171" s="74">
        <v>511</v>
      </c>
      <c r="F171" s="74">
        <v>8</v>
      </c>
      <c r="G171" s="74">
        <v>1387</v>
      </c>
      <c r="H171" s="74">
        <v>6046</v>
      </c>
      <c r="I171" s="74">
        <v>507</v>
      </c>
      <c r="J171" s="74">
        <v>0</v>
      </c>
      <c r="K171" s="74">
        <v>6</v>
      </c>
      <c r="L171" s="74">
        <v>1535</v>
      </c>
      <c r="M171" s="74">
        <v>8600</v>
      </c>
      <c r="N171" s="74">
        <v>483</v>
      </c>
      <c r="O171" s="74">
        <v>6</v>
      </c>
      <c r="P171" s="74">
        <v>1303</v>
      </c>
      <c r="Q171" s="74">
        <v>5578</v>
      </c>
      <c r="R171" s="74">
        <v>498</v>
      </c>
      <c r="S171" s="74">
        <v>0</v>
      </c>
      <c r="T171" s="74">
        <v>9</v>
      </c>
      <c r="U171" s="74">
        <v>1548</v>
      </c>
      <c r="V171" s="74">
        <v>8687</v>
      </c>
      <c r="W171" s="74">
        <v>478</v>
      </c>
      <c r="X171" s="74">
        <v>11</v>
      </c>
      <c r="Y171" s="74">
        <v>1348</v>
      </c>
      <c r="Z171" s="74">
        <v>5765</v>
      </c>
      <c r="AA171" s="74">
        <v>513</v>
      </c>
      <c r="AB171" s="74">
        <v>0</v>
      </c>
      <c r="AC171" s="74">
        <v>11</v>
      </c>
      <c r="AD171" s="74">
        <v>1446</v>
      </c>
      <c r="AE171" s="74">
        <v>8514</v>
      </c>
      <c r="AF171" s="74">
        <v>468</v>
      </c>
      <c r="AG171" s="74">
        <v>10</v>
      </c>
      <c r="AH171" s="74">
        <v>1307</v>
      </c>
      <c r="AI171" s="74">
        <v>5696</v>
      </c>
      <c r="AJ171" s="74">
        <v>500</v>
      </c>
      <c r="AK171" s="74">
        <v>0</v>
      </c>
      <c r="AL171" s="74">
        <v>11</v>
      </c>
      <c r="AM171" s="74">
        <v>1481</v>
      </c>
      <c r="AN171" s="74">
        <v>8793</v>
      </c>
      <c r="AO171" s="74">
        <v>477</v>
      </c>
      <c r="AP171" s="74">
        <v>7</v>
      </c>
      <c r="AQ171" s="74">
        <v>1284</v>
      </c>
      <c r="AR171" s="74">
        <v>5915</v>
      </c>
      <c r="AS171" s="74">
        <v>521</v>
      </c>
      <c r="AT171" s="74">
        <v>0</v>
      </c>
      <c r="AU171" s="74">
        <v>0</v>
      </c>
      <c r="AV171" s="74">
        <v>0</v>
      </c>
      <c r="AW171" s="74">
        <v>0</v>
      </c>
      <c r="AX171" s="74">
        <v>0</v>
      </c>
      <c r="AY171" s="74">
        <v>0</v>
      </c>
      <c r="AZ171" s="74">
        <v>0</v>
      </c>
      <c r="BA171" s="74">
        <v>0</v>
      </c>
      <c r="BB171" s="74">
        <v>0</v>
      </c>
      <c r="BC171" s="74">
        <v>0</v>
      </c>
      <c r="BD171" s="74">
        <v>0</v>
      </c>
      <c r="BE171" s="74">
        <v>0</v>
      </c>
      <c r="BF171" s="74">
        <v>0</v>
      </c>
      <c r="BG171" s="74">
        <v>0</v>
      </c>
      <c r="BH171" s="74">
        <v>0</v>
      </c>
      <c r="BI171" s="74">
        <v>0</v>
      </c>
      <c r="BJ171" s="74">
        <v>0</v>
      </c>
      <c r="BK171" s="74">
        <v>0</v>
      </c>
      <c r="BL171" s="74">
        <v>0</v>
      </c>
      <c r="BM171" s="74">
        <v>0</v>
      </c>
      <c r="BN171" s="74">
        <v>0</v>
      </c>
      <c r="BO171" s="74">
        <v>0</v>
      </c>
      <c r="BP171" s="74">
        <v>0</v>
      </c>
      <c r="BQ171" s="74">
        <v>0</v>
      </c>
      <c r="BR171" s="74">
        <v>0</v>
      </c>
      <c r="BS171" s="74">
        <v>0</v>
      </c>
      <c r="BT171" s="74">
        <v>0</v>
      </c>
      <c r="BU171" s="74">
        <v>0</v>
      </c>
      <c r="BV171" s="74">
        <v>0</v>
      </c>
      <c r="BW171" s="74">
        <v>0</v>
      </c>
      <c r="BX171" s="74">
        <v>0</v>
      </c>
      <c r="BY171" s="74">
        <v>0</v>
      </c>
      <c r="BZ171" s="74">
        <v>0</v>
      </c>
      <c r="CA171" s="74">
        <v>0</v>
      </c>
      <c r="CB171" s="74">
        <v>0</v>
      </c>
      <c r="CC171" s="74">
        <v>0</v>
      </c>
      <c r="CD171" s="74">
        <v>0</v>
      </c>
      <c r="CE171" s="74">
        <v>0</v>
      </c>
      <c r="CF171" s="74">
        <v>0</v>
      </c>
      <c r="CG171" s="74">
        <v>0</v>
      </c>
      <c r="CH171" s="74">
        <v>0</v>
      </c>
      <c r="CI171" s="74">
        <v>0</v>
      </c>
      <c r="CJ171" s="74">
        <v>0</v>
      </c>
      <c r="CK171" s="74">
        <v>0</v>
      </c>
      <c r="CL171" s="74">
        <v>0</v>
      </c>
      <c r="CM171" s="74">
        <v>0</v>
      </c>
      <c r="CN171" s="74">
        <v>0</v>
      </c>
      <c r="CO171" s="74">
        <v>0</v>
      </c>
      <c r="CP171" s="74">
        <v>0</v>
      </c>
      <c r="CQ171" s="74">
        <v>0</v>
      </c>
      <c r="CR171" s="74">
        <v>0</v>
      </c>
      <c r="CS171" s="74">
        <v>0</v>
      </c>
      <c r="CT171" s="74">
        <v>0</v>
      </c>
      <c r="CU171" s="74">
        <v>0</v>
      </c>
      <c r="CV171" s="74">
        <v>0</v>
      </c>
      <c r="CW171" s="74">
        <v>0</v>
      </c>
      <c r="CX171" s="74">
        <v>0</v>
      </c>
      <c r="CY171" s="74">
        <v>0</v>
      </c>
      <c r="CZ171" s="74">
        <v>0</v>
      </c>
      <c r="DA171" s="74">
        <v>0</v>
      </c>
      <c r="DB171" s="74">
        <v>0</v>
      </c>
      <c r="DC171" s="74">
        <v>0</v>
      </c>
      <c r="DD171" s="74">
        <v>0</v>
      </c>
      <c r="DE171" s="74">
        <v>0</v>
      </c>
      <c r="DH171" s="72"/>
      <c r="DI171" s="72"/>
      <c r="DJ171" s="72"/>
      <c r="DK171" s="72"/>
      <c r="DL171" s="72"/>
      <c r="DM171" s="72"/>
      <c r="DN171" s="72"/>
      <c r="DO171" s="72"/>
      <c r="DP171" s="72"/>
      <c r="DQ171" s="72"/>
      <c r="DR171" s="72"/>
      <c r="DS171" s="72"/>
      <c r="DT171" s="72"/>
      <c r="DU171" s="72"/>
      <c r="DV171" s="72"/>
      <c r="DW171" s="72"/>
      <c r="DX171" s="72"/>
      <c r="DY171" s="72"/>
      <c r="DZ171" s="72"/>
      <c r="EA171" s="72"/>
      <c r="EB171" s="72"/>
      <c r="EC171" s="72"/>
      <c r="ED171" s="72"/>
      <c r="EE171" s="72"/>
      <c r="EF171" s="72"/>
      <c r="EG171" s="72"/>
      <c r="EH171" s="72"/>
      <c r="EI171" s="72"/>
      <c r="EJ171" s="72"/>
      <c r="EK171" s="72"/>
      <c r="EL171" s="72"/>
      <c r="EM171" s="72"/>
      <c r="EN171" s="72"/>
      <c r="EO171" s="72"/>
      <c r="EP171" s="72"/>
      <c r="EQ171" s="72"/>
      <c r="ER171" s="72"/>
      <c r="ES171" s="72"/>
      <c r="ET171" s="72"/>
      <c r="EU171" s="72"/>
      <c r="EV171" s="72"/>
      <c r="EW171" s="72"/>
      <c r="EX171" s="72"/>
      <c r="EY171" s="72"/>
      <c r="EZ171" s="72"/>
      <c r="FA171" s="72"/>
      <c r="FB171" s="72"/>
      <c r="FC171" s="72"/>
      <c r="FD171" s="72"/>
      <c r="FE171" s="72"/>
      <c r="FF171" s="72"/>
      <c r="FG171" s="72"/>
      <c r="FH171" s="72"/>
      <c r="FI171" s="72"/>
      <c r="FJ171" s="72"/>
      <c r="FK171" s="72"/>
      <c r="FL171" s="72"/>
      <c r="FM171" s="72"/>
      <c r="FN171" s="72"/>
      <c r="FO171" s="72"/>
      <c r="FP171" s="72"/>
      <c r="FQ171" s="72"/>
      <c r="FR171" s="72"/>
      <c r="FS171" s="72"/>
      <c r="FT171" s="72"/>
      <c r="FU171" s="72"/>
    </row>
    <row r="172" spans="1:177" x14ac:dyDescent="0.25">
      <c r="A172" s="73" t="s">
        <v>157</v>
      </c>
      <c r="B172" s="74">
        <v>86</v>
      </c>
      <c r="C172" s="74">
        <v>9861</v>
      </c>
      <c r="D172" s="74">
        <v>54184</v>
      </c>
      <c r="E172" s="74">
        <v>2864</v>
      </c>
      <c r="F172" s="74">
        <v>60</v>
      </c>
      <c r="G172" s="74">
        <v>8135</v>
      </c>
      <c r="H172" s="74">
        <v>40914</v>
      </c>
      <c r="I172" s="74">
        <v>2758</v>
      </c>
      <c r="J172" s="74">
        <v>5</v>
      </c>
      <c r="K172" s="74">
        <v>89</v>
      </c>
      <c r="L172" s="74">
        <v>9073</v>
      </c>
      <c r="M172" s="74">
        <v>52446</v>
      </c>
      <c r="N172" s="74">
        <v>2694</v>
      </c>
      <c r="O172" s="74">
        <v>54</v>
      </c>
      <c r="P172" s="74">
        <v>7758</v>
      </c>
      <c r="Q172" s="74">
        <v>40731</v>
      </c>
      <c r="R172" s="74">
        <v>2632</v>
      </c>
      <c r="S172" s="74">
        <v>2</v>
      </c>
      <c r="T172" s="74">
        <v>98</v>
      </c>
      <c r="U172" s="74">
        <v>9000</v>
      </c>
      <c r="V172" s="74">
        <v>51783</v>
      </c>
      <c r="W172" s="74">
        <v>2803</v>
      </c>
      <c r="X172" s="74">
        <v>60</v>
      </c>
      <c r="Y172" s="74">
        <v>7765</v>
      </c>
      <c r="Z172" s="74">
        <v>40019</v>
      </c>
      <c r="AA172" s="74">
        <v>2707</v>
      </c>
      <c r="AB172" s="74">
        <v>2</v>
      </c>
      <c r="AC172" s="74">
        <v>119</v>
      </c>
      <c r="AD172" s="74">
        <v>8938</v>
      </c>
      <c r="AE172" s="74">
        <v>52294</v>
      </c>
      <c r="AF172" s="74">
        <v>2877</v>
      </c>
      <c r="AG172" s="74">
        <v>73</v>
      </c>
      <c r="AH172" s="74">
        <v>7776</v>
      </c>
      <c r="AI172" s="74">
        <v>41073</v>
      </c>
      <c r="AJ172" s="74">
        <v>2865</v>
      </c>
      <c r="AK172" s="74">
        <v>2</v>
      </c>
      <c r="AL172" s="74">
        <v>149</v>
      </c>
      <c r="AM172" s="74">
        <v>9318</v>
      </c>
      <c r="AN172" s="74">
        <v>55165</v>
      </c>
      <c r="AO172" s="74">
        <v>3083</v>
      </c>
      <c r="AP172" s="74">
        <v>75</v>
      </c>
      <c r="AQ172" s="74">
        <v>8258</v>
      </c>
      <c r="AR172" s="74">
        <v>43701</v>
      </c>
      <c r="AS172" s="74">
        <v>3164</v>
      </c>
      <c r="AT172" s="74">
        <v>1</v>
      </c>
      <c r="AU172" s="74">
        <v>0</v>
      </c>
      <c r="AV172" s="74">
        <v>0</v>
      </c>
      <c r="AW172" s="74">
        <v>0</v>
      </c>
      <c r="AX172" s="74">
        <v>0</v>
      </c>
      <c r="AY172" s="74">
        <v>0</v>
      </c>
      <c r="AZ172" s="74">
        <v>0</v>
      </c>
      <c r="BA172" s="74">
        <v>0</v>
      </c>
      <c r="BB172" s="74">
        <v>0</v>
      </c>
      <c r="BC172" s="74">
        <v>0</v>
      </c>
      <c r="BD172" s="74">
        <v>0</v>
      </c>
      <c r="BE172" s="74">
        <v>0</v>
      </c>
      <c r="BF172" s="74">
        <v>0</v>
      </c>
      <c r="BG172" s="74">
        <v>0</v>
      </c>
      <c r="BH172" s="74">
        <v>0</v>
      </c>
      <c r="BI172" s="74">
        <v>0</v>
      </c>
      <c r="BJ172" s="74">
        <v>0</v>
      </c>
      <c r="BK172" s="74">
        <v>0</v>
      </c>
      <c r="BL172" s="74">
        <v>0</v>
      </c>
      <c r="BM172" s="74">
        <v>0</v>
      </c>
      <c r="BN172" s="74">
        <v>0</v>
      </c>
      <c r="BO172" s="74">
        <v>0</v>
      </c>
      <c r="BP172" s="74">
        <v>0</v>
      </c>
      <c r="BQ172" s="74">
        <v>0</v>
      </c>
      <c r="BR172" s="74">
        <v>0</v>
      </c>
      <c r="BS172" s="74">
        <v>0</v>
      </c>
      <c r="BT172" s="74">
        <v>0</v>
      </c>
      <c r="BU172" s="74">
        <v>0</v>
      </c>
      <c r="BV172" s="74">
        <v>0</v>
      </c>
      <c r="BW172" s="74">
        <v>0</v>
      </c>
      <c r="BX172" s="74">
        <v>0</v>
      </c>
      <c r="BY172" s="74">
        <v>0</v>
      </c>
      <c r="BZ172" s="74">
        <v>0</v>
      </c>
      <c r="CA172" s="74">
        <v>0</v>
      </c>
      <c r="CB172" s="74">
        <v>0</v>
      </c>
      <c r="CC172" s="74">
        <v>0</v>
      </c>
      <c r="CD172" s="74">
        <v>0</v>
      </c>
      <c r="CE172" s="74">
        <v>0</v>
      </c>
      <c r="CF172" s="74">
        <v>0</v>
      </c>
      <c r="CG172" s="74">
        <v>0</v>
      </c>
      <c r="CH172" s="74">
        <v>0</v>
      </c>
      <c r="CI172" s="74">
        <v>0</v>
      </c>
      <c r="CJ172" s="74">
        <v>0</v>
      </c>
      <c r="CK172" s="74">
        <v>0</v>
      </c>
      <c r="CL172" s="74">
        <v>0</v>
      </c>
      <c r="CM172" s="74">
        <v>0</v>
      </c>
      <c r="CN172" s="74">
        <v>0</v>
      </c>
      <c r="CO172" s="74">
        <v>0</v>
      </c>
      <c r="CP172" s="74">
        <v>0</v>
      </c>
      <c r="CQ172" s="74">
        <v>0</v>
      </c>
      <c r="CR172" s="74">
        <v>0</v>
      </c>
      <c r="CS172" s="74">
        <v>0</v>
      </c>
      <c r="CT172" s="74">
        <v>0</v>
      </c>
      <c r="CU172" s="74">
        <v>0</v>
      </c>
      <c r="CV172" s="74">
        <v>0</v>
      </c>
      <c r="CW172" s="74">
        <v>0</v>
      </c>
      <c r="CX172" s="74">
        <v>0</v>
      </c>
      <c r="CY172" s="74">
        <v>0</v>
      </c>
      <c r="CZ172" s="74">
        <v>0</v>
      </c>
      <c r="DA172" s="74">
        <v>0</v>
      </c>
      <c r="DB172" s="74">
        <v>0</v>
      </c>
      <c r="DC172" s="74">
        <v>0</v>
      </c>
      <c r="DD172" s="74">
        <v>0</v>
      </c>
      <c r="DE172" s="74">
        <v>0</v>
      </c>
      <c r="DH172" s="72"/>
      <c r="DI172" s="72"/>
      <c r="DJ172" s="72"/>
      <c r="DK172" s="72"/>
      <c r="DL172" s="72"/>
      <c r="DM172" s="72"/>
      <c r="DN172" s="72"/>
      <c r="DO172" s="72"/>
      <c r="DP172" s="72"/>
      <c r="DQ172" s="72"/>
      <c r="DR172" s="72"/>
      <c r="DS172" s="72"/>
      <c r="DT172" s="72"/>
      <c r="DU172" s="72"/>
      <c r="DV172" s="72"/>
      <c r="DW172" s="72"/>
      <c r="DX172" s="72"/>
      <c r="DY172" s="72"/>
      <c r="DZ172" s="72"/>
      <c r="EA172" s="72"/>
      <c r="EB172" s="72"/>
      <c r="EC172" s="72"/>
      <c r="ED172" s="72"/>
      <c r="EE172" s="72"/>
      <c r="EF172" s="72"/>
      <c r="EG172" s="72"/>
      <c r="EH172" s="72"/>
      <c r="EI172" s="72"/>
      <c r="EJ172" s="72"/>
      <c r="EK172" s="72"/>
      <c r="EL172" s="72"/>
      <c r="EM172" s="72"/>
      <c r="EN172" s="72"/>
      <c r="EO172" s="72"/>
      <c r="EP172" s="72"/>
      <c r="EQ172" s="72"/>
      <c r="ER172" s="72"/>
      <c r="ES172" s="72"/>
      <c r="ET172" s="72"/>
      <c r="EU172" s="72"/>
      <c r="EV172" s="72"/>
      <c r="EW172" s="72"/>
      <c r="EX172" s="72"/>
      <c r="EY172" s="72"/>
      <c r="EZ172" s="72"/>
      <c r="FA172" s="72"/>
      <c r="FB172" s="72"/>
      <c r="FC172" s="72"/>
      <c r="FD172" s="72"/>
      <c r="FE172" s="72"/>
      <c r="FF172" s="72"/>
      <c r="FG172" s="72"/>
      <c r="FH172" s="72"/>
      <c r="FI172" s="72"/>
      <c r="FJ172" s="72"/>
      <c r="FK172" s="72"/>
      <c r="FL172" s="72"/>
      <c r="FM172" s="72"/>
      <c r="FN172" s="72"/>
      <c r="FO172" s="72"/>
      <c r="FP172" s="72"/>
      <c r="FQ172" s="72"/>
      <c r="FR172" s="72"/>
      <c r="FS172" s="72"/>
      <c r="FT172" s="72"/>
      <c r="FU172" s="72"/>
    </row>
    <row r="173" spans="1:177" x14ac:dyDescent="0.25">
      <c r="A173" s="73" t="s">
        <v>158</v>
      </c>
      <c r="B173" s="74">
        <v>24</v>
      </c>
      <c r="C173" s="74">
        <v>998</v>
      </c>
      <c r="D173" s="74">
        <v>4793</v>
      </c>
      <c r="E173" s="74">
        <v>150</v>
      </c>
      <c r="F173" s="74">
        <v>11</v>
      </c>
      <c r="G173" s="74">
        <v>896</v>
      </c>
      <c r="H173" s="74">
        <v>3459</v>
      </c>
      <c r="I173" s="74">
        <v>168</v>
      </c>
      <c r="J173" s="74">
        <v>0</v>
      </c>
      <c r="K173" s="74">
        <v>28</v>
      </c>
      <c r="L173" s="74">
        <v>959</v>
      </c>
      <c r="M173" s="74">
        <v>4309</v>
      </c>
      <c r="N173" s="74">
        <v>140</v>
      </c>
      <c r="O173" s="74">
        <v>12</v>
      </c>
      <c r="P173" s="74">
        <v>925</v>
      </c>
      <c r="Q173" s="74">
        <v>3245</v>
      </c>
      <c r="R173" s="74">
        <v>167</v>
      </c>
      <c r="S173" s="74">
        <v>0</v>
      </c>
      <c r="T173" s="74">
        <v>27</v>
      </c>
      <c r="U173" s="74">
        <v>1009</v>
      </c>
      <c r="V173" s="74">
        <v>4353</v>
      </c>
      <c r="W173" s="74">
        <v>135</v>
      </c>
      <c r="X173" s="74">
        <v>13</v>
      </c>
      <c r="Y173" s="74">
        <v>952</v>
      </c>
      <c r="Z173" s="74">
        <v>3281</v>
      </c>
      <c r="AA173" s="74">
        <v>165</v>
      </c>
      <c r="AB173" s="74">
        <v>0</v>
      </c>
      <c r="AC173" s="74">
        <v>25</v>
      </c>
      <c r="AD173" s="74">
        <v>1027</v>
      </c>
      <c r="AE173" s="74">
        <v>4359</v>
      </c>
      <c r="AF173" s="74">
        <v>142</v>
      </c>
      <c r="AG173" s="74">
        <v>16</v>
      </c>
      <c r="AH173" s="74">
        <v>945</v>
      </c>
      <c r="AI173" s="74">
        <v>3285</v>
      </c>
      <c r="AJ173" s="74">
        <v>175</v>
      </c>
      <c r="AK173" s="74">
        <v>0</v>
      </c>
      <c r="AL173" s="74">
        <v>42</v>
      </c>
      <c r="AM173" s="74">
        <v>1146</v>
      </c>
      <c r="AN173" s="74">
        <v>4640</v>
      </c>
      <c r="AO173" s="74">
        <v>166</v>
      </c>
      <c r="AP173" s="74">
        <v>21</v>
      </c>
      <c r="AQ173" s="74">
        <v>1000</v>
      </c>
      <c r="AR173" s="74">
        <v>3459</v>
      </c>
      <c r="AS173" s="74">
        <v>195</v>
      </c>
      <c r="AT173" s="74">
        <v>0</v>
      </c>
      <c r="AU173" s="74">
        <v>0</v>
      </c>
      <c r="AV173" s="74">
        <v>0</v>
      </c>
      <c r="AW173" s="74">
        <v>0</v>
      </c>
      <c r="AX173" s="74">
        <v>0</v>
      </c>
      <c r="AY173" s="74">
        <v>0</v>
      </c>
      <c r="AZ173" s="74">
        <v>0</v>
      </c>
      <c r="BA173" s="74">
        <v>0</v>
      </c>
      <c r="BB173" s="74">
        <v>0</v>
      </c>
      <c r="BC173" s="74">
        <v>0</v>
      </c>
      <c r="BD173" s="74">
        <v>0</v>
      </c>
      <c r="BE173" s="74">
        <v>0</v>
      </c>
      <c r="BF173" s="74">
        <v>0</v>
      </c>
      <c r="BG173" s="74">
        <v>0</v>
      </c>
      <c r="BH173" s="74">
        <v>0</v>
      </c>
      <c r="BI173" s="74">
        <v>0</v>
      </c>
      <c r="BJ173" s="74">
        <v>0</v>
      </c>
      <c r="BK173" s="74">
        <v>0</v>
      </c>
      <c r="BL173" s="74">
        <v>0</v>
      </c>
      <c r="BM173" s="74">
        <v>0</v>
      </c>
      <c r="BN173" s="74">
        <v>0</v>
      </c>
      <c r="BO173" s="74">
        <v>0</v>
      </c>
      <c r="BP173" s="74">
        <v>0</v>
      </c>
      <c r="BQ173" s="74">
        <v>0</v>
      </c>
      <c r="BR173" s="74">
        <v>0</v>
      </c>
      <c r="BS173" s="74">
        <v>0</v>
      </c>
      <c r="BT173" s="74">
        <v>0</v>
      </c>
      <c r="BU173" s="74">
        <v>0</v>
      </c>
      <c r="BV173" s="74">
        <v>0</v>
      </c>
      <c r="BW173" s="74">
        <v>0</v>
      </c>
      <c r="BX173" s="74">
        <v>0</v>
      </c>
      <c r="BY173" s="74">
        <v>0</v>
      </c>
      <c r="BZ173" s="74">
        <v>0</v>
      </c>
      <c r="CA173" s="74">
        <v>0</v>
      </c>
      <c r="CB173" s="74">
        <v>0</v>
      </c>
      <c r="CC173" s="74">
        <v>0</v>
      </c>
      <c r="CD173" s="74">
        <v>0</v>
      </c>
      <c r="CE173" s="74">
        <v>0</v>
      </c>
      <c r="CF173" s="74">
        <v>0</v>
      </c>
      <c r="CG173" s="74">
        <v>0</v>
      </c>
      <c r="CH173" s="74">
        <v>0</v>
      </c>
      <c r="CI173" s="74">
        <v>0</v>
      </c>
      <c r="CJ173" s="74">
        <v>0</v>
      </c>
      <c r="CK173" s="74">
        <v>0</v>
      </c>
      <c r="CL173" s="74">
        <v>0</v>
      </c>
      <c r="CM173" s="74">
        <v>0</v>
      </c>
      <c r="CN173" s="74">
        <v>0</v>
      </c>
      <c r="CO173" s="74">
        <v>0</v>
      </c>
      <c r="CP173" s="74">
        <v>0</v>
      </c>
      <c r="CQ173" s="74">
        <v>0</v>
      </c>
      <c r="CR173" s="74">
        <v>0</v>
      </c>
      <c r="CS173" s="74">
        <v>0</v>
      </c>
      <c r="CT173" s="74">
        <v>0</v>
      </c>
      <c r="CU173" s="74">
        <v>0</v>
      </c>
      <c r="CV173" s="74">
        <v>0</v>
      </c>
      <c r="CW173" s="74">
        <v>0</v>
      </c>
      <c r="CX173" s="74">
        <v>0</v>
      </c>
      <c r="CY173" s="74">
        <v>0</v>
      </c>
      <c r="CZ173" s="74">
        <v>0</v>
      </c>
      <c r="DA173" s="74">
        <v>0</v>
      </c>
      <c r="DB173" s="74">
        <v>0</v>
      </c>
      <c r="DC173" s="74">
        <v>0</v>
      </c>
      <c r="DD173" s="74">
        <v>0</v>
      </c>
      <c r="DE173" s="74">
        <v>0</v>
      </c>
      <c r="DH173" s="72"/>
      <c r="DI173" s="72"/>
      <c r="DJ173" s="72"/>
      <c r="DK173" s="72"/>
      <c r="DL173" s="72"/>
      <c r="DM173" s="72"/>
      <c r="DN173" s="72"/>
      <c r="DO173" s="72"/>
      <c r="DP173" s="72"/>
      <c r="DQ173" s="72"/>
      <c r="DR173" s="72"/>
      <c r="DS173" s="72"/>
      <c r="DT173" s="72"/>
      <c r="DU173" s="72"/>
      <c r="DV173" s="72"/>
      <c r="DW173" s="72"/>
      <c r="DX173" s="72"/>
      <c r="DY173" s="72"/>
      <c r="DZ173" s="72"/>
      <c r="EA173" s="72"/>
      <c r="EB173" s="72"/>
      <c r="EC173" s="72"/>
      <c r="ED173" s="72"/>
      <c r="EE173" s="72"/>
      <c r="EF173" s="72"/>
      <c r="EG173" s="72"/>
      <c r="EH173" s="72"/>
      <c r="EI173" s="72"/>
      <c r="EJ173" s="72"/>
      <c r="EK173" s="72"/>
      <c r="EL173" s="72"/>
      <c r="EM173" s="72"/>
      <c r="EN173" s="72"/>
      <c r="EO173" s="72"/>
      <c r="EP173" s="72"/>
      <c r="EQ173" s="72"/>
      <c r="ER173" s="72"/>
      <c r="ES173" s="72"/>
      <c r="ET173" s="72"/>
      <c r="EU173" s="72"/>
      <c r="EV173" s="72"/>
      <c r="EW173" s="72"/>
      <c r="EX173" s="72"/>
      <c r="EY173" s="72"/>
      <c r="EZ173" s="72"/>
      <c r="FA173" s="72"/>
      <c r="FB173" s="72"/>
      <c r="FC173" s="72"/>
      <c r="FD173" s="72"/>
      <c r="FE173" s="72"/>
      <c r="FF173" s="72"/>
      <c r="FG173" s="72"/>
      <c r="FH173" s="72"/>
      <c r="FI173" s="72"/>
      <c r="FJ173" s="72"/>
      <c r="FK173" s="72"/>
      <c r="FL173" s="72"/>
      <c r="FM173" s="72"/>
      <c r="FN173" s="72"/>
      <c r="FO173" s="72"/>
      <c r="FP173" s="72"/>
      <c r="FQ173" s="72"/>
      <c r="FR173" s="72"/>
      <c r="FS173" s="72"/>
      <c r="FT173" s="72"/>
      <c r="FU173" s="72"/>
    </row>
    <row r="174" spans="1:177" x14ac:dyDescent="0.25">
      <c r="A174" s="73" t="s">
        <v>159</v>
      </c>
      <c r="B174" s="74">
        <v>42</v>
      </c>
      <c r="C174" s="74">
        <v>3618</v>
      </c>
      <c r="D174" s="74">
        <v>15678</v>
      </c>
      <c r="E174" s="74">
        <v>752</v>
      </c>
      <c r="F174" s="74">
        <v>19</v>
      </c>
      <c r="G174" s="74">
        <v>2795</v>
      </c>
      <c r="H174" s="74">
        <v>11900</v>
      </c>
      <c r="I174" s="74">
        <v>830</v>
      </c>
      <c r="J174" s="74">
        <v>3</v>
      </c>
      <c r="K174" s="74">
        <v>37</v>
      </c>
      <c r="L174" s="74">
        <v>3281</v>
      </c>
      <c r="M174" s="74">
        <v>14164</v>
      </c>
      <c r="N174" s="74">
        <v>673</v>
      </c>
      <c r="O174" s="74">
        <v>31</v>
      </c>
      <c r="P174" s="74">
        <v>2558</v>
      </c>
      <c r="Q174" s="74">
        <v>10927</v>
      </c>
      <c r="R174" s="74">
        <v>794</v>
      </c>
      <c r="S174" s="74">
        <v>3</v>
      </c>
      <c r="T174" s="74">
        <v>41</v>
      </c>
      <c r="U174" s="74">
        <v>3250</v>
      </c>
      <c r="V174" s="74">
        <v>14353</v>
      </c>
      <c r="W174" s="74">
        <v>677</v>
      </c>
      <c r="X174" s="74">
        <v>38</v>
      </c>
      <c r="Y174" s="74">
        <v>2540</v>
      </c>
      <c r="Z174" s="74">
        <v>11137</v>
      </c>
      <c r="AA174" s="74">
        <v>807</v>
      </c>
      <c r="AB174" s="74">
        <v>3</v>
      </c>
      <c r="AC174" s="74">
        <v>58</v>
      </c>
      <c r="AD174" s="74">
        <v>3204</v>
      </c>
      <c r="AE174" s="74">
        <v>14250</v>
      </c>
      <c r="AF174" s="74">
        <v>697</v>
      </c>
      <c r="AG174" s="74">
        <v>51</v>
      </c>
      <c r="AH174" s="74">
        <v>2570</v>
      </c>
      <c r="AI174" s="74">
        <v>11154</v>
      </c>
      <c r="AJ174" s="74">
        <v>798</v>
      </c>
      <c r="AK174" s="74">
        <v>3</v>
      </c>
      <c r="AL174" s="74">
        <v>58</v>
      </c>
      <c r="AM174" s="74">
        <v>3258</v>
      </c>
      <c r="AN174" s="74">
        <v>14306</v>
      </c>
      <c r="AO174" s="74">
        <v>725</v>
      </c>
      <c r="AP174" s="74">
        <v>55</v>
      </c>
      <c r="AQ174" s="74">
        <v>2589</v>
      </c>
      <c r="AR174" s="74">
        <v>11220</v>
      </c>
      <c r="AS174" s="74">
        <v>776</v>
      </c>
      <c r="AT174" s="74">
        <v>3</v>
      </c>
      <c r="AU174" s="74">
        <v>0</v>
      </c>
      <c r="AV174" s="74">
        <v>0</v>
      </c>
      <c r="AW174" s="74">
        <v>0</v>
      </c>
      <c r="AX174" s="74">
        <v>0</v>
      </c>
      <c r="AY174" s="74">
        <v>0</v>
      </c>
      <c r="AZ174" s="74">
        <v>0</v>
      </c>
      <c r="BA174" s="74">
        <v>0</v>
      </c>
      <c r="BB174" s="74">
        <v>0</v>
      </c>
      <c r="BC174" s="74">
        <v>0</v>
      </c>
      <c r="BD174" s="74">
        <v>0</v>
      </c>
      <c r="BE174" s="74">
        <v>0</v>
      </c>
      <c r="BF174" s="74">
        <v>0</v>
      </c>
      <c r="BG174" s="74">
        <v>0</v>
      </c>
      <c r="BH174" s="74">
        <v>0</v>
      </c>
      <c r="BI174" s="74">
        <v>0</v>
      </c>
      <c r="BJ174" s="74">
        <v>0</v>
      </c>
      <c r="BK174" s="74">
        <v>0</v>
      </c>
      <c r="BL174" s="74">
        <v>0</v>
      </c>
      <c r="BM174" s="74">
        <v>0</v>
      </c>
      <c r="BN174" s="74">
        <v>0</v>
      </c>
      <c r="BO174" s="74">
        <v>0</v>
      </c>
      <c r="BP174" s="74">
        <v>0</v>
      </c>
      <c r="BQ174" s="74">
        <v>0</v>
      </c>
      <c r="BR174" s="74">
        <v>0</v>
      </c>
      <c r="BS174" s="74">
        <v>0</v>
      </c>
      <c r="BT174" s="74">
        <v>0</v>
      </c>
      <c r="BU174" s="74">
        <v>0</v>
      </c>
      <c r="BV174" s="74">
        <v>0</v>
      </c>
      <c r="BW174" s="74">
        <v>0</v>
      </c>
      <c r="BX174" s="74">
        <v>0</v>
      </c>
      <c r="BY174" s="74">
        <v>0</v>
      </c>
      <c r="BZ174" s="74">
        <v>0</v>
      </c>
      <c r="CA174" s="74">
        <v>0</v>
      </c>
      <c r="CB174" s="74">
        <v>0</v>
      </c>
      <c r="CC174" s="74">
        <v>0</v>
      </c>
      <c r="CD174" s="74">
        <v>0</v>
      </c>
      <c r="CE174" s="74">
        <v>0</v>
      </c>
      <c r="CF174" s="74">
        <v>0</v>
      </c>
      <c r="CG174" s="74">
        <v>0</v>
      </c>
      <c r="CH174" s="74">
        <v>0</v>
      </c>
      <c r="CI174" s="74">
        <v>0</v>
      </c>
      <c r="CJ174" s="74">
        <v>0</v>
      </c>
      <c r="CK174" s="74">
        <v>0</v>
      </c>
      <c r="CL174" s="74">
        <v>0</v>
      </c>
      <c r="CM174" s="74">
        <v>0</v>
      </c>
      <c r="CN174" s="74">
        <v>0</v>
      </c>
      <c r="CO174" s="74">
        <v>0</v>
      </c>
      <c r="CP174" s="74">
        <v>0</v>
      </c>
      <c r="CQ174" s="74">
        <v>0</v>
      </c>
      <c r="CR174" s="74">
        <v>0</v>
      </c>
      <c r="CS174" s="74">
        <v>0</v>
      </c>
      <c r="CT174" s="74">
        <v>0</v>
      </c>
      <c r="CU174" s="74">
        <v>0</v>
      </c>
      <c r="CV174" s="74">
        <v>0</v>
      </c>
      <c r="CW174" s="74">
        <v>0</v>
      </c>
      <c r="CX174" s="74">
        <v>0</v>
      </c>
      <c r="CY174" s="74">
        <v>0</v>
      </c>
      <c r="CZ174" s="74">
        <v>0</v>
      </c>
      <c r="DA174" s="74">
        <v>0</v>
      </c>
      <c r="DB174" s="74">
        <v>0</v>
      </c>
      <c r="DC174" s="74">
        <v>0</v>
      </c>
      <c r="DD174" s="74">
        <v>0</v>
      </c>
      <c r="DE174" s="74">
        <v>0</v>
      </c>
      <c r="DH174" s="72"/>
      <c r="DI174" s="72"/>
      <c r="DJ174" s="72"/>
      <c r="DK174" s="72"/>
      <c r="DL174" s="72"/>
      <c r="DM174" s="72"/>
      <c r="DN174" s="72"/>
      <c r="DO174" s="72"/>
      <c r="DP174" s="72"/>
      <c r="DQ174" s="72"/>
      <c r="DR174" s="72"/>
      <c r="DS174" s="72"/>
      <c r="DT174" s="72"/>
      <c r="DU174" s="72"/>
      <c r="DV174" s="72"/>
      <c r="DW174" s="72"/>
      <c r="DX174" s="72"/>
      <c r="DY174" s="72"/>
      <c r="DZ174" s="72"/>
      <c r="EA174" s="72"/>
      <c r="EB174" s="72"/>
      <c r="EC174" s="72"/>
      <c r="ED174" s="72"/>
      <c r="EE174" s="72"/>
      <c r="EF174" s="72"/>
      <c r="EG174" s="72"/>
      <c r="EH174" s="72"/>
      <c r="EI174" s="72"/>
      <c r="EJ174" s="72"/>
      <c r="EK174" s="72"/>
      <c r="EL174" s="72"/>
      <c r="EM174" s="72"/>
      <c r="EN174" s="72"/>
      <c r="EO174" s="72"/>
      <c r="EP174" s="72"/>
      <c r="EQ174" s="72"/>
      <c r="ER174" s="72"/>
      <c r="ES174" s="72"/>
      <c r="ET174" s="72"/>
      <c r="EU174" s="72"/>
      <c r="EV174" s="72"/>
      <c r="EW174" s="72"/>
      <c r="EX174" s="72"/>
      <c r="EY174" s="72"/>
      <c r="EZ174" s="72"/>
      <c r="FA174" s="72"/>
      <c r="FB174" s="72"/>
      <c r="FC174" s="72"/>
      <c r="FD174" s="72"/>
      <c r="FE174" s="72"/>
      <c r="FF174" s="72"/>
      <c r="FG174" s="72"/>
      <c r="FH174" s="72"/>
      <c r="FI174" s="72"/>
      <c r="FJ174" s="72"/>
      <c r="FK174" s="72"/>
      <c r="FL174" s="72"/>
      <c r="FM174" s="72"/>
      <c r="FN174" s="72"/>
      <c r="FO174" s="72"/>
      <c r="FP174" s="72"/>
      <c r="FQ174" s="72"/>
      <c r="FR174" s="72"/>
      <c r="FS174" s="72"/>
      <c r="FT174" s="72"/>
      <c r="FU174" s="72"/>
    </row>
    <row r="175" spans="1:177" x14ac:dyDescent="0.25">
      <c r="A175" s="73" t="s">
        <v>160</v>
      </c>
      <c r="B175" s="74">
        <v>34</v>
      </c>
      <c r="C175" s="74">
        <v>2472</v>
      </c>
      <c r="D175" s="74">
        <v>14872</v>
      </c>
      <c r="E175" s="74">
        <v>785</v>
      </c>
      <c r="F175" s="74">
        <v>13</v>
      </c>
      <c r="G175" s="74">
        <v>2456</v>
      </c>
      <c r="H175" s="74">
        <v>11916</v>
      </c>
      <c r="I175" s="74">
        <v>852</v>
      </c>
      <c r="J175" s="74">
        <v>0</v>
      </c>
      <c r="K175" s="74">
        <v>38</v>
      </c>
      <c r="L175" s="74">
        <v>2312</v>
      </c>
      <c r="M175" s="74">
        <v>13706</v>
      </c>
      <c r="N175" s="74">
        <v>763</v>
      </c>
      <c r="O175" s="74">
        <v>11</v>
      </c>
      <c r="P175" s="74">
        <v>2332</v>
      </c>
      <c r="Q175" s="74">
        <v>11189</v>
      </c>
      <c r="R175" s="74">
        <v>824</v>
      </c>
      <c r="S175" s="74">
        <v>0</v>
      </c>
      <c r="T175" s="74">
        <v>42</v>
      </c>
      <c r="U175" s="74">
        <v>2304</v>
      </c>
      <c r="V175" s="74">
        <v>13955</v>
      </c>
      <c r="W175" s="74">
        <v>803</v>
      </c>
      <c r="X175" s="74">
        <v>9</v>
      </c>
      <c r="Y175" s="74">
        <v>2336</v>
      </c>
      <c r="Z175" s="74">
        <v>11346</v>
      </c>
      <c r="AA175" s="74">
        <v>835</v>
      </c>
      <c r="AB175" s="74">
        <v>0</v>
      </c>
      <c r="AC175" s="74">
        <v>53</v>
      </c>
      <c r="AD175" s="74">
        <v>2201</v>
      </c>
      <c r="AE175" s="74">
        <v>13575</v>
      </c>
      <c r="AF175" s="74">
        <v>754</v>
      </c>
      <c r="AG175" s="74">
        <v>8</v>
      </c>
      <c r="AH175" s="74">
        <v>2197</v>
      </c>
      <c r="AI175" s="74">
        <v>11142</v>
      </c>
      <c r="AJ175" s="74">
        <v>821</v>
      </c>
      <c r="AK175" s="74">
        <v>0</v>
      </c>
      <c r="AL175" s="74">
        <v>53</v>
      </c>
      <c r="AM175" s="74">
        <v>2189</v>
      </c>
      <c r="AN175" s="74">
        <v>13918</v>
      </c>
      <c r="AO175" s="74">
        <v>772</v>
      </c>
      <c r="AP175" s="74">
        <v>7</v>
      </c>
      <c r="AQ175" s="74">
        <v>2225</v>
      </c>
      <c r="AR175" s="74">
        <v>11441</v>
      </c>
      <c r="AS175" s="74">
        <v>834</v>
      </c>
      <c r="AT175" s="74">
        <v>0</v>
      </c>
      <c r="AU175" s="74">
        <v>0</v>
      </c>
      <c r="AV175" s="74">
        <v>0</v>
      </c>
      <c r="AW175" s="74">
        <v>0</v>
      </c>
      <c r="AX175" s="74">
        <v>0</v>
      </c>
      <c r="AY175" s="74">
        <v>0</v>
      </c>
      <c r="AZ175" s="74">
        <v>0</v>
      </c>
      <c r="BA175" s="74">
        <v>0</v>
      </c>
      <c r="BB175" s="74">
        <v>0</v>
      </c>
      <c r="BC175" s="74">
        <v>0</v>
      </c>
      <c r="BD175" s="74">
        <v>0</v>
      </c>
      <c r="BE175" s="74">
        <v>0</v>
      </c>
      <c r="BF175" s="74">
        <v>0</v>
      </c>
      <c r="BG175" s="74">
        <v>0</v>
      </c>
      <c r="BH175" s="74">
        <v>0</v>
      </c>
      <c r="BI175" s="74">
        <v>0</v>
      </c>
      <c r="BJ175" s="74">
        <v>0</v>
      </c>
      <c r="BK175" s="74">
        <v>0</v>
      </c>
      <c r="BL175" s="74">
        <v>0</v>
      </c>
      <c r="BM175" s="74">
        <v>0</v>
      </c>
      <c r="BN175" s="74">
        <v>0</v>
      </c>
      <c r="BO175" s="74">
        <v>0</v>
      </c>
      <c r="BP175" s="74">
        <v>0</v>
      </c>
      <c r="BQ175" s="74">
        <v>0</v>
      </c>
      <c r="BR175" s="74">
        <v>0</v>
      </c>
      <c r="BS175" s="74">
        <v>0</v>
      </c>
      <c r="BT175" s="74">
        <v>0</v>
      </c>
      <c r="BU175" s="74">
        <v>0</v>
      </c>
      <c r="BV175" s="74">
        <v>0</v>
      </c>
      <c r="BW175" s="74">
        <v>0</v>
      </c>
      <c r="BX175" s="74">
        <v>0</v>
      </c>
      <c r="BY175" s="74">
        <v>0</v>
      </c>
      <c r="BZ175" s="74">
        <v>0</v>
      </c>
      <c r="CA175" s="74">
        <v>0</v>
      </c>
      <c r="CB175" s="74">
        <v>0</v>
      </c>
      <c r="CC175" s="74">
        <v>0</v>
      </c>
      <c r="CD175" s="74">
        <v>0</v>
      </c>
      <c r="CE175" s="74">
        <v>0</v>
      </c>
      <c r="CF175" s="74">
        <v>0</v>
      </c>
      <c r="CG175" s="74">
        <v>0</v>
      </c>
      <c r="CH175" s="74">
        <v>0</v>
      </c>
      <c r="CI175" s="74">
        <v>0</v>
      </c>
      <c r="CJ175" s="74">
        <v>0</v>
      </c>
      <c r="CK175" s="74">
        <v>0</v>
      </c>
      <c r="CL175" s="74">
        <v>0</v>
      </c>
      <c r="CM175" s="74">
        <v>0</v>
      </c>
      <c r="CN175" s="74">
        <v>0</v>
      </c>
      <c r="CO175" s="74">
        <v>0</v>
      </c>
      <c r="CP175" s="74">
        <v>0</v>
      </c>
      <c r="CQ175" s="74">
        <v>0</v>
      </c>
      <c r="CR175" s="74">
        <v>0</v>
      </c>
      <c r="CS175" s="74">
        <v>0</v>
      </c>
      <c r="CT175" s="74">
        <v>0</v>
      </c>
      <c r="CU175" s="74">
        <v>0</v>
      </c>
      <c r="CV175" s="74">
        <v>0</v>
      </c>
      <c r="CW175" s="74">
        <v>0</v>
      </c>
      <c r="CX175" s="74">
        <v>0</v>
      </c>
      <c r="CY175" s="74">
        <v>0</v>
      </c>
      <c r="CZ175" s="74">
        <v>0</v>
      </c>
      <c r="DA175" s="74">
        <v>0</v>
      </c>
      <c r="DB175" s="74">
        <v>0</v>
      </c>
      <c r="DC175" s="74">
        <v>0</v>
      </c>
      <c r="DD175" s="74">
        <v>0</v>
      </c>
      <c r="DE175" s="74">
        <v>0</v>
      </c>
      <c r="DH175" s="72"/>
      <c r="DI175" s="72"/>
      <c r="DJ175" s="72"/>
      <c r="DK175" s="72"/>
      <c r="DL175" s="72"/>
      <c r="DM175" s="72"/>
      <c r="DN175" s="72"/>
      <c r="DO175" s="72"/>
      <c r="DP175" s="72"/>
      <c r="DQ175" s="72"/>
      <c r="DR175" s="72"/>
      <c r="DS175" s="72"/>
      <c r="DT175" s="72"/>
      <c r="DU175" s="72"/>
      <c r="DV175" s="72"/>
      <c r="DW175" s="72"/>
      <c r="DX175" s="72"/>
      <c r="DY175" s="72"/>
      <c r="DZ175" s="72"/>
      <c r="EA175" s="72"/>
      <c r="EB175" s="72"/>
      <c r="EC175" s="72"/>
      <c r="ED175" s="72"/>
      <c r="EE175" s="72"/>
      <c r="EF175" s="72"/>
      <c r="EG175" s="72"/>
      <c r="EH175" s="72"/>
      <c r="EI175" s="72"/>
      <c r="EJ175" s="72"/>
      <c r="EK175" s="72"/>
      <c r="EL175" s="72"/>
      <c r="EM175" s="72"/>
      <c r="EN175" s="72"/>
      <c r="EO175" s="72"/>
      <c r="EP175" s="72"/>
      <c r="EQ175" s="72"/>
      <c r="ER175" s="72"/>
      <c r="ES175" s="72"/>
      <c r="ET175" s="72"/>
      <c r="EU175" s="72"/>
      <c r="EV175" s="72"/>
      <c r="EW175" s="72"/>
      <c r="EX175" s="72"/>
      <c r="EY175" s="72"/>
      <c r="EZ175" s="72"/>
      <c r="FA175" s="72"/>
      <c r="FB175" s="72"/>
      <c r="FC175" s="72"/>
      <c r="FD175" s="72"/>
      <c r="FE175" s="72"/>
      <c r="FF175" s="72"/>
      <c r="FG175" s="72"/>
      <c r="FH175" s="72"/>
      <c r="FI175" s="72"/>
      <c r="FJ175" s="72"/>
      <c r="FK175" s="72"/>
      <c r="FL175" s="72"/>
      <c r="FM175" s="72"/>
      <c r="FN175" s="72"/>
      <c r="FO175" s="72"/>
      <c r="FP175" s="72"/>
      <c r="FQ175" s="72"/>
      <c r="FR175" s="72"/>
      <c r="FS175" s="72"/>
      <c r="FT175" s="72"/>
      <c r="FU175" s="72"/>
    </row>
    <row r="176" spans="1:177" x14ac:dyDescent="0.25">
      <c r="A176" s="73" t="s">
        <v>161</v>
      </c>
      <c r="B176" s="74">
        <v>21</v>
      </c>
      <c r="C176" s="74">
        <v>2246</v>
      </c>
      <c r="D176" s="74">
        <v>17910</v>
      </c>
      <c r="E176" s="74">
        <v>1306</v>
      </c>
      <c r="F176" s="74">
        <v>11</v>
      </c>
      <c r="G176" s="74">
        <v>2349</v>
      </c>
      <c r="H176" s="74">
        <v>14208</v>
      </c>
      <c r="I176" s="74">
        <v>1467</v>
      </c>
      <c r="J176" s="74">
        <v>0</v>
      </c>
      <c r="K176" s="74">
        <v>20</v>
      </c>
      <c r="L176" s="74">
        <v>2178</v>
      </c>
      <c r="M176" s="74">
        <v>17120</v>
      </c>
      <c r="N176" s="74">
        <v>1251</v>
      </c>
      <c r="O176" s="74">
        <v>15</v>
      </c>
      <c r="P176" s="74">
        <v>2268</v>
      </c>
      <c r="Q176" s="74">
        <v>14757</v>
      </c>
      <c r="R176" s="74">
        <v>1390</v>
      </c>
      <c r="S176" s="74">
        <v>0</v>
      </c>
      <c r="T176" s="74">
        <v>19</v>
      </c>
      <c r="U176" s="74">
        <v>2221</v>
      </c>
      <c r="V176" s="74">
        <v>17724</v>
      </c>
      <c r="W176" s="74">
        <v>1327</v>
      </c>
      <c r="X176" s="74">
        <v>13</v>
      </c>
      <c r="Y176" s="74">
        <v>2309</v>
      </c>
      <c r="Z176" s="74">
        <v>14372</v>
      </c>
      <c r="AA176" s="74">
        <v>1493</v>
      </c>
      <c r="AB176" s="74">
        <v>0</v>
      </c>
      <c r="AC176" s="74">
        <v>27</v>
      </c>
      <c r="AD176" s="74">
        <v>2180</v>
      </c>
      <c r="AE176" s="74">
        <v>17816</v>
      </c>
      <c r="AF176" s="74">
        <v>1365</v>
      </c>
      <c r="AG176" s="74">
        <v>17</v>
      </c>
      <c r="AH176" s="74">
        <v>2295</v>
      </c>
      <c r="AI176" s="74">
        <v>14522</v>
      </c>
      <c r="AJ176" s="74">
        <v>1541</v>
      </c>
      <c r="AK176" s="74">
        <v>0</v>
      </c>
      <c r="AL176" s="74">
        <v>32</v>
      </c>
      <c r="AM176" s="74">
        <v>2323</v>
      </c>
      <c r="AN176" s="74">
        <v>18517</v>
      </c>
      <c r="AO176" s="74">
        <v>1432</v>
      </c>
      <c r="AP176" s="74">
        <v>19</v>
      </c>
      <c r="AQ176" s="74">
        <v>2421</v>
      </c>
      <c r="AR176" s="74">
        <v>15292</v>
      </c>
      <c r="AS176" s="74">
        <v>1622</v>
      </c>
      <c r="AT176" s="74">
        <v>0</v>
      </c>
      <c r="AU176" s="74">
        <v>0</v>
      </c>
      <c r="AV176" s="74">
        <v>0</v>
      </c>
      <c r="AW176" s="74">
        <v>0</v>
      </c>
      <c r="AX176" s="74">
        <v>0</v>
      </c>
      <c r="AY176" s="74">
        <v>0</v>
      </c>
      <c r="AZ176" s="74">
        <v>0</v>
      </c>
      <c r="BA176" s="74">
        <v>0</v>
      </c>
      <c r="BB176" s="74">
        <v>0</v>
      </c>
      <c r="BC176" s="74">
        <v>0</v>
      </c>
      <c r="BD176" s="74">
        <v>0</v>
      </c>
      <c r="BE176" s="74">
        <v>0</v>
      </c>
      <c r="BF176" s="74">
        <v>0</v>
      </c>
      <c r="BG176" s="74">
        <v>0</v>
      </c>
      <c r="BH176" s="74">
        <v>0</v>
      </c>
      <c r="BI176" s="74">
        <v>0</v>
      </c>
      <c r="BJ176" s="74">
        <v>0</v>
      </c>
      <c r="BK176" s="74">
        <v>0</v>
      </c>
      <c r="BL176" s="74">
        <v>0</v>
      </c>
      <c r="BM176" s="74">
        <v>0</v>
      </c>
      <c r="BN176" s="74">
        <v>0</v>
      </c>
      <c r="BO176" s="74">
        <v>0</v>
      </c>
      <c r="BP176" s="74">
        <v>0</v>
      </c>
      <c r="BQ176" s="74">
        <v>0</v>
      </c>
      <c r="BR176" s="74">
        <v>0</v>
      </c>
      <c r="BS176" s="74">
        <v>0</v>
      </c>
      <c r="BT176" s="74">
        <v>0</v>
      </c>
      <c r="BU176" s="74">
        <v>0</v>
      </c>
      <c r="BV176" s="74">
        <v>0</v>
      </c>
      <c r="BW176" s="74">
        <v>0</v>
      </c>
      <c r="BX176" s="74">
        <v>0</v>
      </c>
      <c r="BY176" s="74">
        <v>0</v>
      </c>
      <c r="BZ176" s="74">
        <v>0</v>
      </c>
      <c r="CA176" s="74">
        <v>0</v>
      </c>
      <c r="CB176" s="74">
        <v>0</v>
      </c>
      <c r="CC176" s="74">
        <v>0</v>
      </c>
      <c r="CD176" s="74">
        <v>0</v>
      </c>
      <c r="CE176" s="74">
        <v>0</v>
      </c>
      <c r="CF176" s="74">
        <v>0</v>
      </c>
      <c r="CG176" s="74">
        <v>0</v>
      </c>
      <c r="CH176" s="74">
        <v>0</v>
      </c>
      <c r="CI176" s="74">
        <v>0</v>
      </c>
      <c r="CJ176" s="74">
        <v>0</v>
      </c>
      <c r="CK176" s="74">
        <v>0</v>
      </c>
      <c r="CL176" s="74">
        <v>0</v>
      </c>
      <c r="CM176" s="74">
        <v>0</v>
      </c>
      <c r="CN176" s="74">
        <v>0</v>
      </c>
      <c r="CO176" s="74">
        <v>0</v>
      </c>
      <c r="CP176" s="74">
        <v>0</v>
      </c>
      <c r="CQ176" s="74">
        <v>0</v>
      </c>
      <c r="CR176" s="74">
        <v>0</v>
      </c>
      <c r="CS176" s="74">
        <v>0</v>
      </c>
      <c r="CT176" s="74">
        <v>0</v>
      </c>
      <c r="CU176" s="74">
        <v>0</v>
      </c>
      <c r="CV176" s="74">
        <v>0</v>
      </c>
      <c r="CW176" s="74">
        <v>0</v>
      </c>
      <c r="CX176" s="74">
        <v>0</v>
      </c>
      <c r="CY176" s="74">
        <v>0</v>
      </c>
      <c r="CZ176" s="74">
        <v>0</v>
      </c>
      <c r="DA176" s="74">
        <v>0</v>
      </c>
      <c r="DB176" s="74">
        <v>0</v>
      </c>
      <c r="DC176" s="74">
        <v>0</v>
      </c>
      <c r="DD176" s="74">
        <v>0</v>
      </c>
      <c r="DE176" s="74">
        <v>0</v>
      </c>
      <c r="DH176" s="72"/>
      <c r="DI176" s="72"/>
      <c r="DJ176" s="72"/>
      <c r="DK176" s="72"/>
      <c r="DL176" s="72"/>
      <c r="DM176" s="72"/>
      <c r="DN176" s="72"/>
      <c r="DO176" s="72"/>
      <c r="DP176" s="72"/>
      <c r="DQ176" s="72"/>
      <c r="DR176" s="72"/>
      <c r="DS176" s="72"/>
      <c r="DT176" s="72"/>
      <c r="DU176" s="72"/>
      <c r="DV176" s="72"/>
      <c r="DW176" s="72"/>
      <c r="DX176" s="72"/>
      <c r="DY176" s="72"/>
      <c r="DZ176" s="72"/>
      <c r="EA176" s="72"/>
      <c r="EB176" s="72"/>
      <c r="EC176" s="72"/>
      <c r="ED176" s="72"/>
      <c r="EE176" s="72"/>
      <c r="EF176" s="72"/>
      <c r="EG176" s="72"/>
      <c r="EH176" s="72"/>
      <c r="EI176" s="72"/>
      <c r="EJ176" s="72"/>
      <c r="EK176" s="72"/>
      <c r="EL176" s="72"/>
      <c r="EM176" s="72"/>
      <c r="EN176" s="72"/>
      <c r="EO176" s="72"/>
      <c r="EP176" s="72"/>
      <c r="EQ176" s="72"/>
      <c r="ER176" s="72"/>
      <c r="ES176" s="72"/>
      <c r="ET176" s="72"/>
      <c r="EU176" s="72"/>
      <c r="EV176" s="72"/>
      <c r="EW176" s="72"/>
      <c r="EX176" s="72"/>
      <c r="EY176" s="72"/>
      <c r="EZ176" s="72"/>
      <c r="FA176" s="72"/>
      <c r="FB176" s="72"/>
      <c r="FC176" s="72"/>
      <c r="FD176" s="72"/>
      <c r="FE176" s="72"/>
      <c r="FF176" s="72"/>
      <c r="FG176" s="72"/>
      <c r="FH176" s="72"/>
      <c r="FI176" s="72"/>
      <c r="FJ176" s="72"/>
      <c r="FK176" s="72"/>
      <c r="FL176" s="72"/>
      <c r="FM176" s="72"/>
      <c r="FN176" s="72"/>
      <c r="FO176" s="72"/>
      <c r="FP176" s="72"/>
      <c r="FQ176" s="72"/>
      <c r="FR176" s="72"/>
      <c r="FS176" s="72"/>
      <c r="FT176" s="72"/>
      <c r="FU176" s="72"/>
    </row>
    <row r="177" spans="1:177" x14ac:dyDescent="0.25">
      <c r="A177" s="73" t="s">
        <v>162</v>
      </c>
      <c r="B177" s="74">
        <v>54</v>
      </c>
      <c r="C177" s="74">
        <v>2371</v>
      </c>
      <c r="D177" s="74">
        <v>12375</v>
      </c>
      <c r="E177" s="74">
        <v>505</v>
      </c>
      <c r="F177" s="74">
        <v>10</v>
      </c>
      <c r="G177" s="74">
        <v>1959</v>
      </c>
      <c r="H177" s="74">
        <v>8897</v>
      </c>
      <c r="I177" s="74">
        <v>561</v>
      </c>
      <c r="J177" s="74">
        <v>1</v>
      </c>
      <c r="K177" s="74">
        <v>48</v>
      </c>
      <c r="L177" s="74">
        <v>2141</v>
      </c>
      <c r="M177" s="74">
        <v>11223</v>
      </c>
      <c r="N177" s="74">
        <v>469</v>
      </c>
      <c r="O177" s="74">
        <v>11</v>
      </c>
      <c r="P177" s="74">
        <v>1839</v>
      </c>
      <c r="Q177" s="74">
        <v>8141</v>
      </c>
      <c r="R177" s="74">
        <v>542</v>
      </c>
      <c r="S177" s="74">
        <v>1</v>
      </c>
      <c r="T177" s="74">
        <v>47</v>
      </c>
      <c r="U177" s="74">
        <v>2063</v>
      </c>
      <c r="V177" s="74">
        <v>11079</v>
      </c>
      <c r="W177" s="74">
        <v>483</v>
      </c>
      <c r="X177" s="74">
        <v>8</v>
      </c>
      <c r="Y177" s="74">
        <v>1804</v>
      </c>
      <c r="Z177" s="74">
        <v>8065</v>
      </c>
      <c r="AA177" s="74">
        <v>536</v>
      </c>
      <c r="AB177" s="74">
        <v>1</v>
      </c>
      <c r="AC177" s="74">
        <v>41</v>
      </c>
      <c r="AD177" s="74">
        <v>1972</v>
      </c>
      <c r="AE177" s="74">
        <v>11084</v>
      </c>
      <c r="AF177" s="74">
        <v>493</v>
      </c>
      <c r="AG177" s="74">
        <v>7</v>
      </c>
      <c r="AH177" s="74">
        <v>1765</v>
      </c>
      <c r="AI177" s="74">
        <v>8111</v>
      </c>
      <c r="AJ177" s="74">
        <v>520</v>
      </c>
      <c r="AK177" s="74">
        <v>1</v>
      </c>
      <c r="AL177" s="74">
        <v>37</v>
      </c>
      <c r="AM177" s="74">
        <v>1933</v>
      </c>
      <c r="AN177" s="74">
        <v>11307</v>
      </c>
      <c r="AO177" s="74">
        <v>475</v>
      </c>
      <c r="AP177" s="74">
        <v>5</v>
      </c>
      <c r="AQ177" s="74">
        <v>1799</v>
      </c>
      <c r="AR177" s="74">
        <v>8274</v>
      </c>
      <c r="AS177" s="74">
        <v>524</v>
      </c>
      <c r="AT177" s="74">
        <v>1</v>
      </c>
      <c r="AU177" s="74">
        <v>0</v>
      </c>
      <c r="AV177" s="74">
        <v>0</v>
      </c>
      <c r="AW177" s="74">
        <v>0</v>
      </c>
      <c r="AX177" s="74">
        <v>0</v>
      </c>
      <c r="AY177" s="74">
        <v>0</v>
      </c>
      <c r="AZ177" s="74">
        <v>0</v>
      </c>
      <c r="BA177" s="74">
        <v>0</v>
      </c>
      <c r="BB177" s="74">
        <v>0</v>
      </c>
      <c r="BC177" s="74">
        <v>0</v>
      </c>
      <c r="BD177" s="74">
        <v>0</v>
      </c>
      <c r="BE177" s="74">
        <v>0</v>
      </c>
      <c r="BF177" s="74">
        <v>0</v>
      </c>
      <c r="BG177" s="74">
        <v>0</v>
      </c>
      <c r="BH177" s="74">
        <v>0</v>
      </c>
      <c r="BI177" s="74">
        <v>0</v>
      </c>
      <c r="BJ177" s="74">
        <v>0</v>
      </c>
      <c r="BK177" s="74">
        <v>0</v>
      </c>
      <c r="BL177" s="74">
        <v>0</v>
      </c>
      <c r="BM177" s="74">
        <v>0</v>
      </c>
      <c r="BN177" s="74">
        <v>0</v>
      </c>
      <c r="BO177" s="74">
        <v>0</v>
      </c>
      <c r="BP177" s="74">
        <v>0</v>
      </c>
      <c r="BQ177" s="74">
        <v>0</v>
      </c>
      <c r="BR177" s="74">
        <v>0</v>
      </c>
      <c r="BS177" s="74">
        <v>0</v>
      </c>
      <c r="BT177" s="74">
        <v>0</v>
      </c>
      <c r="BU177" s="74">
        <v>0</v>
      </c>
      <c r="BV177" s="74">
        <v>0</v>
      </c>
      <c r="BW177" s="74">
        <v>0</v>
      </c>
      <c r="BX177" s="74">
        <v>0</v>
      </c>
      <c r="BY177" s="74">
        <v>0</v>
      </c>
      <c r="BZ177" s="74">
        <v>0</v>
      </c>
      <c r="CA177" s="74">
        <v>0</v>
      </c>
      <c r="CB177" s="74">
        <v>0</v>
      </c>
      <c r="CC177" s="74">
        <v>0</v>
      </c>
      <c r="CD177" s="74">
        <v>0</v>
      </c>
      <c r="CE177" s="74">
        <v>0</v>
      </c>
      <c r="CF177" s="74">
        <v>0</v>
      </c>
      <c r="CG177" s="74">
        <v>0</v>
      </c>
      <c r="CH177" s="74">
        <v>0</v>
      </c>
      <c r="CI177" s="74">
        <v>0</v>
      </c>
      <c r="CJ177" s="74">
        <v>0</v>
      </c>
      <c r="CK177" s="74">
        <v>0</v>
      </c>
      <c r="CL177" s="74">
        <v>0</v>
      </c>
      <c r="CM177" s="74">
        <v>0</v>
      </c>
      <c r="CN177" s="74">
        <v>0</v>
      </c>
      <c r="CO177" s="74">
        <v>0</v>
      </c>
      <c r="CP177" s="74">
        <v>0</v>
      </c>
      <c r="CQ177" s="74">
        <v>0</v>
      </c>
      <c r="CR177" s="74">
        <v>0</v>
      </c>
      <c r="CS177" s="74">
        <v>0</v>
      </c>
      <c r="CT177" s="74">
        <v>0</v>
      </c>
      <c r="CU177" s="74">
        <v>0</v>
      </c>
      <c r="CV177" s="74">
        <v>0</v>
      </c>
      <c r="CW177" s="74">
        <v>0</v>
      </c>
      <c r="CX177" s="74">
        <v>0</v>
      </c>
      <c r="CY177" s="74">
        <v>0</v>
      </c>
      <c r="CZ177" s="74">
        <v>0</v>
      </c>
      <c r="DA177" s="74">
        <v>0</v>
      </c>
      <c r="DB177" s="74">
        <v>0</v>
      </c>
      <c r="DC177" s="74">
        <v>0</v>
      </c>
      <c r="DD177" s="74">
        <v>0</v>
      </c>
      <c r="DE177" s="74">
        <v>0</v>
      </c>
      <c r="DH177" s="72"/>
      <c r="DI177" s="72"/>
      <c r="DJ177" s="72"/>
      <c r="DK177" s="72"/>
      <c r="DL177" s="72"/>
      <c r="DM177" s="72"/>
      <c r="DN177" s="72"/>
      <c r="DO177" s="72"/>
      <c r="DP177" s="72"/>
      <c r="DQ177" s="72"/>
      <c r="DR177" s="72"/>
      <c r="DS177" s="72"/>
      <c r="DT177" s="72"/>
      <c r="DU177" s="72"/>
      <c r="DV177" s="72"/>
      <c r="DW177" s="72"/>
      <c r="DX177" s="72"/>
      <c r="DY177" s="72"/>
      <c r="DZ177" s="72"/>
      <c r="EA177" s="72"/>
      <c r="EB177" s="72"/>
      <c r="EC177" s="72"/>
      <c r="ED177" s="72"/>
      <c r="EE177" s="72"/>
      <c r="EF177" s="72"/>
      <c r="EG177" s="72"/>
      <c r="EH177" s="72"/>
      <c r="EI177" s="72"/>
      <c r="EJ177" s="72"/>
      <c r="EK177" s="72"/>
      <c r="EL177" s="72"/>
      <c r="EM177" s="72"/>
      <c r="EN177" s="72"/>
      <c r="EO177" s="72"/>
      <c r="EP177" s="72"/>
      <c r="EQ177" s="72"/>
      <c r="ER177" s="72"/>
      <c r="ES177" s="72"/>
      <c r="ET177" s="72"/>
      <c r="EU177" s="72"/>
      <c r="EV177" s="72"/>
      <c r="EW177" s="72"/>
      <c r="EX177" s="72"/>
      <c r="EY177" s="72"/>
      <c r="EZ177" s="72"/>
      <c r="FA177" s="72"/>
      <c r="FB177" s="72"/>
      <c r="FC177" s="72"/>
      <c r="FD177" s="72"/>
      <c r="FE177" s="72"/>
      <c r="FF177" s="72"/>
      <c r="FG177" s="72"/>
      <c r="FH177" s="72"/>
      <c r="FI177" s="72"/>
      <c r="FJ177" s="72"/>
      <c r="FK177" s="72"/>
      <c r="FL177" s="72"/>
      <c r="FM177" s="72"/>
      <c r="FN177" s="72"/>
      <c r="FO177" s="72"/>
      <c r="FP177" s="72"/>
      <c r="FQ177" s="72"/>
      <c r="FR177" s="72"/>
      <c r="FS177" s="72"/>
      <c r="FT177" s="72"/>
      <c r="FU177" s="72"/>
    </row>
    <row r="178" spans="1:177" x14ac:dyDescent="0.25">
      <c r="A178" s="73" t="s">
        <v>163</v>
      </c>
      <c r="B178" s="74">
        <v>42</v>
      </c>
      <c r="C178" s="74">
        <v>4762</v>
      </c>
      <c r="D178" s="74">
        <v>33736</v>
      </c>
      <c r="E178" s="74">
        <v>2024</v>
      </c>
      <c r="F178" s="74">
        <v>27</v>
      </c>
      <c r="G178" s="74">
        <v>4626</v>
      </c>
      <c r="H178" s="74">
        <v>25511</v>
      </c>
      <c r="I178" s="74">
        <v>2404</v>
      </c>
      <c r="J178" s="74">
        <v>234</v>
      </c>
      <c r="K178" s="74">
        <v>37</v>
      </c>
      <c r="L178" s="74">
        <v>4435</v>
      </c>
      <c r="M178" s="74">
        <v>33410</v>
      </c>
      <c r="N178" s="74">
        <v>1950</v>
      </c>
      <c r="O178" s="74">
        <v>31</v>
      </c>
      <c r="P178" s="74">
        <v>4434</v>
      </c>
      <c r="Q178" s="74">
        <v>24603</v>
      </c>
      <c r="R178" s="74">
        <v>2337</v>
      </c>
      <c r="S178" s="74">
        <v>234</v>
      </c>
      <c r="T178" s="74">
        <v>26</v>
      </c>
      <c r="U178" s="74">
        <v>4476</v>
      </c>
      <c r="V178" s="74">
        <v>32816</v>
      </c>
      <c r="W178" s="74">
        <v>1994</v>
      </c>
      <c r="X178" s="74">
        <v>31</v>
      </c>
      <c r="Y178" s="74">
        <v>4509</v>
      </c>
      <c r="Z178" s="74">
        <v>25188</v>
      </c>
      <c r="AA178" s="74">
        <v>2392</v>
      </c>
      <c r="AB178" s="74">
        <v>234</v>
      </c>
      <c r="AC178" s="74">
        <v>32</v>
      </c>
      <c r="AD178" s="74">
        <v>4372</v>
      </c>
      <c r="AE178" s="74">
        <v>32774</v>
      </c>
      <c r="AF178" s="74">
        <v>2010</v>
      </c>
      <c r="AG178" s="74">
        <v>32</v>
      </c>
      <c r="AH178" s="74">
        <v>4466</v>
      </c>
      <c r="AI178" s="74">
        <v>25336</v>
      </c>
      <c r="AJ178" s="74">
        <v>2484</v>
      </c>
      <c r="AK178" s="74">
        <v>234</v>
      </c>
      <c r="AL178" s="74">
        <v>42</v>
      </c>
      <c r="AM178" s="74">
        <v>4364</v>
      </c>
      <c r="AN178" s="74">
        <v>33349</v>
      </c>
      <c r="AO178" s="74">
        <v>2027</v>
      </c>
      <c r="AP178" s="74">
        <v>30</v>
      </c>
      <c r="AQ178" s="74">
        <v>4506</v>
      </c>
      <c r="AR178" s="74">
        <v>25859</v>
      </c>
      <c r="AS178" s="74">
        <v>2504</v>
      </c>
      <c r="AT178" s="74">
        <v>234</v>
      </c>
      <c r="AU178" s="74">
        <v>0</v>
      </c>
      <c r="AV178" s="74">
        <v>0</v>
      </c>
      <c r="AW178" s="74">
        <v>0</v>
      </c>
      <c r="AX178" s="74">
        <v>0</v>
      </c>
      <c r="AY178" s="74">
        <v>0</v>
      </c>
      <c r="AZ178" s="74">
        <v>0</v>
      </c>
      <c r="BA178" s="74">
        <v>0</v>
      </c>
      <c r="BB178" s="74">
        <v>0</v>
      </c>
      <c r="BC178" s="74">
        <v>0</v>
      </c>
      <c r="BD178" s="74">
        <v>0</v>
      </c>
      <c r="BE178" s="74">
        <v>0</v>
      </c>
      <c r="BF178" s="74">
        <v>0</v>
      </c>
      <c r="BG178" s="74">
        <v>0</v>
      </c>
      <c r="BH178" s="74">
        <v>0</v>
      </c>
      <c r="BI178" s="74">
        <v>0</v>
      </c>
      <c r="BJ178" s="74">
        <v>0</v>
      </c>
      <c r="BK178" s="74">
        <v>0</v>
      </c>
      <c r="BL178" s="74">
        <v>0</v>
      </c>
      <c r="BM178" s="74">
        <v>0</v>
      </c>
      <c r="BN178" s="74">
        <v>0</v>
      </c>
      <c r="BO178" s="74">
        <v>0</v>
      </c>
      <c r="BP178" s="74">
        <v>0</v>
      </c>
      <c r="BQ178" s="74">
        <v>0</v>
      </c>
      <c r="BR178" s="74">
        <v>0</v>
      </c>
      <c r="BS178" s="74">
        <v>0</v>
      </c>
      <c r="BT178" s="74">
        <v>0</v>
      </c>
      <c r="BU178" s="74">
        <v>0</v>
      </c>
      <c r="BV178" s="74">
        <v>0</v>
      </c>
      <c r="BW178" s="74">
        <v>0</v>
      </c>
      <c r="BX178" s="74">
        <v>0</v>
      </c>
      <c r="BY178" s="74">
        <v>0</v>
      </c>
      <c r="BZ178" s="74">
        <v>0</v>
      </c>
      <c r="CA178" s="74">
        <v>0</v>
      </c>
      <c r="CB178" s="74">
        <v>0</v>
      </c>
      <c r="CC178" s="74">
        <v>0</v>
      </c>
      <c r="CD178" s="74">
        <v>0</v>
      </c>
      <c r="CE178" s="74">
        <v>0</v>
      </c>
      <c r="CF178" s="74">
        <v>0</v>
      </c>
      <c r="CG178" s="74">
        <v>0</v>
      </c>
      <c r="CH178" s="74">
        <v>0</v>
      </c>
      <c r="CI178" s="74">
        <v>0</v>
      </c>
      <c r="CJ178" s="74">
        <v>0</v>
      </c>
      <c r="CK178" s="74">
        <v>0</v>
      </c>
      <c r="CL178" s="74">
        <v>0</v>
      </c>
      <c r="CM178" s="74">
        <v>0</v>
      </c>
      <c r="CN178" s="74">
        <v>0</v>
      </c>
      <c r="CO178" s="74">
        <v>0</v>
      </c>
      <c r="CP178" s="74">
        <v>0</v>
      </c>
      <c r="CQ178" s="74">
        <v>0</v>
      </c>
      <c r="CR178" s="74">
        <v>0</v>
      </c>
      <c r="CS178" s="74">
        <v>0</v>
      </c>
      <c r="CT178" s="74">
        <v>0</v>
      </c>
      <c r="CU178" s="74">
        <v>0</v>
      </c>
      <c r="CV178" s="74">
        <v>0</v>
      </c>
      <c r="CW178" s="74">
        <v>0</v>
      </c>
      <c r="CX178" s="74">
        <v>0</v>
      </c>
      <c r="CY178" s="74">
        <v>0</v>
      </c>
      <c r="CZ178" s="74">
        <v>0</v>
      </c>
      <c r="DA178" s="74">
        <v>0</v>
      </c>
      <c r="DB178" s="74">
        <v>0</v>
      </c>
      <c r="DC178" s="74">
        <v>0</v>
      </c>
      <c r="DD178" s="74">
        <v>0</v>
      </c>
      <c r="DE178" s="74">
        <v>0</v>
      </c>
      <c r="DH178" s="72"/>
      <c r="DI178" s="72"/>
      <c r="DJ178" s="72"/>
      <c r="DK178" s="72"/>
      <c r="DL178" s="72"/>
      <c r="DM178" s="72"/>
      <c r="DN178" s="72"/>
      <c r="DO178" s="72"/>
      <c r="DP178" s="72"/>
      <c r="DQ178" s="72"/>
      <c r="DR178" s="72"/>
      <c r="DS178" s="72"/>
      <c r="DT178" s="72"/>
      <c r="DU178" s="72"/>
      <c r="DV178" s="72"/>
      <c r="DW178" s="72"/>
      <c r="DX178" s="72"/>
      <c r="DY178" s="72"/>
      <c r="DZ178" s="72"/>
      <c r="EA178" s="72"/>
      <c r="EB178" s="72"/>
      <c r="EC178" s="72"/>
      <c r="ED178" s="72"/>
      <c r="EE178" s="72"/>
      <c r="EF178" s="72"/>
      <c r="EG178" s="72"/>
      <c r="EH178" s="72"/>
      <c r="EI178" s="72"/>
      <c r="EJ178" s="72"/>
      <c r="EK178" s="72"/>
      <c r="EL178" s="72"/>
      <c r="EM178" s="72"/>
      <c r="EN178" s="72"/>
      <c r="EO178" s="72"/>
      <c r="EP178" s="72"/>
      <c r="EQ178" s="72"/>
      <c r="ER178" s="72"/>
      <c r="ES178" s="72"/>
      <c r="ET178" s="72"/>
      <c r="EU178" s="72"/>
      <c r="EV178" s="72"/>
      <c r="EW178" s="72"/>
      <c r="EX178" s="72"/>
      <c r="EY178" s="72"/>
      <c r="EZ178" s="72"/>
      <c r="FA178" s="72"/>
      <c r="FB178" s="72"/>
      <c r="FC178" s="72"/>
      <c r="FD178" s="72"/>
      <c r="FE178" s="72"/>
      <c r="FF178" s="72"/>
      <c r="FG178" s="72"/>
      <c r="FH178" s="72"/>
      <c r="FI178" s="72"/>
      <c r="FJ178" s="72"/>
      <c r="FK178" s="72"/>
      <c r="FL178" s="72"/>
      <c r="FM178" s="72"/>
      <c r="FN178" s="72"/>
      <c r="FO178" s="72"/>
      <c r="FP178" s="72"/>
      <c r="FQ178" s="72"/>
      <c r="FR178" s="72"/>
      <c r="FS178" s="72"/>
      <c r="FT178" s="72"/>
      <c r="FU178" s="72"/>
    </row>
    <row r="179" spans="1:177" x14ac:dyDescent="0.25">
      <c r="A179" s="73" t="s">
        <v>164</v>
      </c>
      <c r="B179" s="74">
        <v>35</v>
      </c>
      <c r="C179" s="74">
        <v>3486</v>
      </c>
      <c r="D179" s="74">
        <v>24508</v>
      </c>
      <c r="E179" s="74">
        <v>1687</v>
      </c>
      <c r="F179" s="74">
        <v>14</v>
      </c>
      <c r="G179" s="74">
        <v>2920</v>
      </c>
      <c r="H179" s="74">
        <v>18297</v>
      </c>
      <c r="I179" s="74">
        <v>1665</v>
      </c>
      <c r="J179" s="74">
        <v>1</v>
      </c>
      <c r="K179" s="74">
        <v>37</v>
      </c>
      <c r="L179" s="74">
        <v>3117</v>
      </c>
      <c r="M179" s="74">
        <v>22327</v>
      </c>
      <c r="N179" s="74">
        <v>1516</v>
      </c>
      <c r="O179" s="74">
        <v>12</v>
      </c>
      <c r="P179" s="74">
        <v>2684</v>
      </c>
      <c r="Q179" s="74">
        <v>18466</v>
      </c>
      <c r="R179" s="74">
        <v>1559</v>
      </c>
      <c r="S179" s="74">
        <v>0</v>
      </c>
      <c r="T179" s="74">
        <v>45</v>
      </c>
      <c r="U179" s="74">
        <v>3144</v>
      </c>
      <c r="V179" s="74">
        <v>23063</v>
      </c>
      <c r="W179" s="74">
        <v>1575</v>
      </c>
      <c r="X179" s="74">
        <v>12</v>
      </c>
      <c r="Y179" s="74">
        <v>2771</v>
      </c>
      <c r="Z179" s="74">
        <v>17833</v>
      </c>
      <c r="AA179" s="74">
        <v>1634</v>
      </c>
      <c r="AB179" s="74">
        <v>0</v>
      </c>
      <c r="AC179" s="74">
        <v>49</v>
      </c>
      <c r="AD179" s="74">
        <v>3077</v>
      </c>
      <c r="AE179" s="74">
        <v>22684</v>
      </c>
      <c r="AF179" s="74">
        <v>1557</v>
      </c>
      <c r="AG179" s="74">
        <v>13</v>
      </c>
      <c r="AH179" s="74">
        <v>2710</v>
      </c>
      <c r="AI179" s="74">
        <v>17733</v>
      </c>
      <c r="AJ179" s="74">
        <v>1617</v>
      </c>
      <c r="AK179" s="74">
        <v>0</v>
      </c>
      <c r="AL179" s="74">
        <v>56</v>
      </c>
      <c r="AM179" s="74">
        <v>3136</v>
      </c>
      <c r="AN179" s="74">
        <v>23459</v>
      </c>
      <c r="AO179" s="74">
        <v>1614</v>
      </c>
      <c r="AP179" s="74">
        <v>16</v>
      </c>
      <c r="AQ179" s="74">
        <v>2768</v>
      </c>
      <c r="AR179" s="74">
        <v>18098</v>
      </c>
      <c r="AS179" s="74">
        <v>1686</v>
      </c>
      <c r="AT179" s="74">
        <v>0</v>
      </c>
      <c r="AU179" s="74">
        <v>0</v>
      </c>
      <c r="AV179" s="74">
        <v>0</v>
      </c>
      <c r="AW179" s="74">
        <v>0</v>
      </c>
      <c r="AX179" s="74">
        <v>0</v>
      </c>
      <c r="AY179" s="74">
        <v>0</v>
      </c>
      <c r="AZ179" s="74">
        <v>0</v>
      </c>
      <c r="BA179" s="74">
        <v>0</v>
      </c>
      <c r="BB179" s="74">
        <v>0</v>
      </c>
      <c r="BC179" s="74">
        <v>0</v>
      </c>
      <c r="BD179" s="74">
        <v>0</v>
      </c>
      <c r="BE179" s="74">
        <v>0</v>
      </c>
      <c r="BF179" s="74">
        <v>0</v>
      </c>
      <c r="BG179" s="74">
        <v>0</v>
      </c>
      <c r="BH179" s="74">
        <v>0</v>
      </c>
      <c r="BI179" s="74">
        <v>0</v>
      </c>
      <c r="BJ179" s="74">
        <v>0</v>
      </c>
      <c r="BK179" s="74">
        <v>0</v>
      </c>
      <c r="BL179" s="74">
        <v>0</v>
      </c>
      <c r="BM179" s="74">
        <v>0</v>
      </c>
      <c r="BN179" s="74">
        <v>0</v>
      </c>
      <c r="BO179" s="74">
        <v>0</v>
      </c>
      <c r="BP179" s="74">
        <v>0</v>
      </c>
      <c r="BQ179" s="74">
        <v>0</v>
      </c>
      <c r="BR179" s="74">
        <v>0</v>
      </c>
      <c r="BS179" s="74">
        <v>0</v>
      </c>
      <c r="BT179" s="74">
        <v>0</v>
      </c>
      <c r="BU179" s="74">
        <v>0</v>
      </c>
      <c r="BV179" s="74">
        <v>0</v>
      </c>
      <c r="BW179" s="74">
        <v>0</v>
      </c>
      <c r="BX179" s="74">
        <v>0</v>
      </c>
      <c r="BY179" s="74">
        <v>0</v>
      </c>
      <c r="BZ179" s="74">
        <v>0</v>
      </c>
      <c r="CA179" s="74">
        <v>0</v>
      </c>
      <c r="CB179" s="74">
        <v>0</v>
      </c>
      <c r="CC179" s="74">
        <v>0</v>
      </c>
      <c r="CD179" s="74">
        <v>0</v>
      </c>
      <c r="CE179" s="74">
        <v>0</v>
      </c>
      <c r="CF179" s="74">
        <v>0</v>
      </c>
      <c r="CG179" s="74">
        <v>0</v>
      </c>
      <c r="CH179" s="74">
        <v>0</v>
      </c>
      <c r="CI179" s="74">
        <v>0</v>
      </c>
      <c r="CJ179" s="74">
        <v>0</v>
      </c>
      <c r="CK179" s="74">
        <v>0</v>
      </c>
      <c r="CL179" s="74">
        <v>0</v>
      </c>
      <c r="CM179" s="74">
        <v>0</v>
      </c>
      <c r="CN179" s="74">
        <v>0</v>
      </c>
      <c r="CO179" s="74">
        <v>0</v>
      </c>
      <c r="CP179" s="74">
        <v>0</v>
      </c>
      <c r="CQ179" s="74">
        <v>0</v>
      </c>
      <c r="CR179" s="74">
        <v>0</v>
      </c>
      <c r="CS179" s="74">
        <v>0</v>
      </c>
      <c r="CT179" s="74">
        <v>0</v>
      </c>
      <c r="CU179" s="74">
        <v>0</v>
      </c>
      <c r="CV179" s="74">
        <v>0</v>
      </c>
      <c r="CW179" s="74">
        <v>0</v>
      </c>
      <c r="CX179" s="74">
        <v>0</v>
      </c>
      <c r="CY179" s="74">
        <v>0</v>
      </c>
      <c r="CZ179" s="74">
        <v>0</v>
      </c>
      <c r="DA179" s="74">
        <v>0</v>
      </c>
      <c r="DB179" s="74">
        <v>0</v>
      </c>
      <c r="DC179" s="74">
        <v>0</v>
      </c>
      <c r="DD179" s="74">
        <v>0</v>
      </c>
      <c r="DE179" s="74">
        <v>0</v>
      </c>
      <c r="DH179" s="72"/>
      <c r="DI179" s="72"/>
      <c r="DJ179" s="72"/>
      <c r="DK179" s="72"/>
      <c r="DL179" s="72"/>
      <c r="DM179" s="72"/>
      <c r="DN179" s="72"/>
      <c r="DO179" s="72"/>
      <c r="DP179" s="72"/>
      <c r="DQ179" s="72"/>
      <c r="DR179" s="72"/>
      <c r="DS179" s="72"/>
      <c r="DT179" s="72"/>
      <c r="DU179" s="72"/>
      <c r="DV179" s="72"/>
      <c r="DW179" s="72"/>
      <c r="DX179" s="72"/>
      <c r="DY179" s="72"/>
      <c r="DZ179" s="72"/>
      <c r="EA179" s="72"/>
      <c r="EB179" s="72"/>
      <c r="EC179" s="72"/>
      <c r="ED179" s="72"/>
      <c r="EE179" s="72"/>
      <c r="EF179" s="72"/>
      <c r="EG179" s="72"/>
      <c r="EH179" s="72"/>
      <c r="EI179" s="72"/>
      <c r="EJ179" s="72"/>
      <c r="EK179" s="72"/>
      <c r="EL179" s="72"/>
      <c r="EM179" s="72"/>
      <c r="EN179" s="72"/>
      <c r="EO179" s="72"/>
      <c r="EP179" s="72"/>
      <c r="EQ179" s="72"/>
      <c r="ER179" s="72"/>
      <c r="ES179" s="72"/>
      <c r="ET179" s="72"/>
      <c r="EU179" s="72"/>
      <c r="EV179" s="72"/>
      <c r="EW179" s="72"/>
      <c r="EX179" s="72"/>
      <c r="EY179" s="72"/>
      <c r="EZ179" s="72"/>
      <c r="FA179" s="72"/>
      <c r="FB179" s="72"/>
      <c r="FC179" s="72"/>
      <c r="FD179" s="72"/>
      <c r="FE179" s="72"/>
      <c r="FF179" s="72"/>
      <c r="FG179" s="72"/>
      <c r="FH179" s="72"/>
      <c r="FI179" s="72"/>
      <c r="FJ179" s="72"/>
      <c r="FK179" s="72"/>
      <c r="FL179" s="72"/>
      <c r="FM179" s="72"/>
      <c r="FN179" s="72"/>
      <c r="FO179" s="72"/>
      <c r="FP179" s="72"/>
      <c r="FQ179" s="72"/>
      <c r="FR179" s="72"/>
      <c r="FS179" s="72"/>
      <c r="FT179" s="72"/>
      <c r="FU179" s="72"/>
    </row>
    <row r="180" spans="1:177" x14ac:dyDescent="0.25">
      <c r="B180" s="74">
        <v>0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  <c r="I180" s="74">
        <v>0</v>
      </c>
      <c r="J180" s="74">
        <v>0</v>
      </c>
      <c r="K180" s="74">
        <v>0</v>
      </c>
      <c r="L180" s="74">
        <v>0</v>
      </c>
      <c r="M180" s="74">
        <v>0</v>
      </c>
      <c r="N180" s="74">
        <v>0</v>
      </c>
      <c r="O180" s="74">
        <v>0</v>
      </c>
      <c r="P180" s="74">
        <v>0</v>
      </c>
      <c r="Q180" s="74">
        <v>0</v>
      </c>
      <c r="R180" s="74">
        <v>0</v>
      </c>
      <c r="S180" s="74">
        <v>0</v>
      </c>
      <c r="T180" s="74">
        <v>0</v>
      </c>
      <c r="U180" s="74">
        <v>0</v>
      </c>
      <c r="V180" s="74">
        <v>0</v>
      </c>
      <c r="W180" s="74">
        <v>0</v>
      </c>
      <c r="X180" s="74">
        <v>0</v>
      </c>
      <c r="Y180" s="74">
        <v>0</v>
      </c>
      <c r="Z180" s="74">
        <v>0</v>
      </c>
      <c r="AA180" s="74">
        <v>0</v>
      </c>
      <c r="AB180" s="74">
        <v>0</v>
      </c>
      <c r="AC180" s="74">
        <v>0</v>
      </c>
      <c r="AD180" s="74">
        <v>0</v>
      </c>
      <c r="AE180" s="74">
        <v>0</v>
      </c>
      <c r="AF180" s="74">
        <v>0</v>
      </c>
      <c r="AG180" s="74">
        <v>0</v>
      </c>
      <c r="AH180" s="74">
        <v>0</v>
      </c>
      <c r="AI180" s="74">
        <v>0</v>
      </c>
      <c r="AJ180" s="74">
        <v>0</v>
      </c>
      <c r="AK180" s="74">
        <v>0</v>
      </c>
      <c r="AL180" s="74">
        <v>0</v>
      </c>
      <c r="AM180" s="74">
        <v>0</v>
      </c>
      <c r="AN180" s="74">
        <v>0</v>
      </c>
      <c r="AO180" s="74">
        <v>0</v>
      </c>
      <c r="AP180" s="74">
        <v>0</v>
      </c>
      <c r="AQ180" s="74">
        <v>0</v>
      </c>
      <c r="AR180" s="74">
        <v>0</v>
      </c>
      <c r="AS180" s="74">
        <v>0</v>
      </c>
      <c r="AT180" s="74">
        <v>0</v>
      </c>
      <c r="AU180" s="74">
        <v>0</v>
      </c>
      <c r="AV180" s="74">
        <v>0</v>
      </c>
      <c r="AW180" s="74">
        <v>0</v>
      </c>
      <c r="AX180" s="74">
        <v>0</v>
      </c>
      <c r="AY180" s="74">
        <v>0</v>
      </c>
      <c r="AZ180" s="74">
        <v>0</v>
      </c>
      <c r="BA180" s="74">
        <v>0</v>
      </c>
      <c r="BB180" s="74">
        <v>0</v>
      </c>
      <c r="BC180" s="74">
        <v>0</v>
      </c>
      <c r="BD180" s="74">
        <v>0</v>
      </c>
      <c r="BE180" s="74">
        <v>0</v>
      </c>
      <c r="BF180" s="74">
        <v>0</v>
      </c>
      <c r="BG180" s="74">
        <v>0</v>
      </c>
      <c r="BH180" s="74">
        <v>0</v>
      </c>
      <c r="BI180" s="74">
        <v>0</v>
      </c>
      <c r="BJ180" s="74">
        <v>0</v>
      </c>
      <c r="BK180" s="74">
        <v>0</v>
      </c>
      <c r="BL180" s="74">
        <v>0</v>
      </c>
      <c r="BM180" s="74">
        <v>0</v>
      </c>
      <c r="BN180" s="74">
        <v>0</v>
      </c>
      <c r="BO180" s="74">
        <v>0</v>
      </c>
      <c r="BP180" s="74">
        <v>0</v>
      </c>
      <c r="BQ180" s="74">
        <v>0</v>
      </c>
      <c r="BR180" s="74">
        <v>0</v>
      </c>
      <c r="BS180" s="74">
        <v>0</v>
      </c>
      <c r="BT180" s="74">
        <v>0</v>
      </c>
      <c r="BU180" s="74">
        <v>0</v>
      </c>
      <c r="BV180" s="74">
        <v>0</v>
      </c>
      <c r="BW180" s="74">
        <v>0</v>
      </c>
      <c r="BX180" s="74">
        <v>0</v>
      </c>
      <c r="BY180" s="74">
        <v>0</v>
      </c>
      <c r="BZ180" s="74">
        <v>0</v>
      </c>
      <c r="CA180" s="74">
        <v>0</v>
      </c>
      <c r="CB180" s="74">
        <v>0</v>
      </c>
      <c r="CC180" s="74">
        <v>0</v>
      </c>
      <c r="CD180" s="74">
        <v>0</v>
      </c>
      <c r="CE180" s="74">
        <v>0</v>
      </c>
      <c r="CF180" s="74">
        <v>0</v>
      </c>
      <c r="CG180" s="74">
        <v>0</v>
      </c>
      <c r="CH180" s="74">
        <v>0</v>
      </c>
      <c r="CI180" s="74">
        <v>0</v>
      </c>
      <c r="CJ180" s="74">
        <v>0</v>
      </c>
      <c r="CK180" s="74">
        <v>0</v>
      </c>
      <c r="CL180" s="74">
        <v>0</v>
      </c>
      <c r="CM180" s="74">
        <v>0</v>
      </c>
      <c r="CN180" s="74">
        <v>0</v>
      </c>
      <c r="CO180" s="74">
        <v>0</v>
      </c>
      <c r="CP180" s="74">
        <v>0</v>
      </c>
      <c r="CQ180" s="74">
        <v>0</v>
      </c>
      <c r="CR180" s="74">
        <v>0</v>
      </c>
      <c r="CS180" s="74">
        <v>0</v>
      </c>
      <c r="CT180" s="74">
        <v>0</v>
      </c>
      <c r="CU180" s="74">
        <v>0</v>
      </c>
      <c r="CV180" s="74">
        <v>0</v>
      </c>
      <c r="CW180" s="74">
        <v>0</v>
      </c>
      <c r="CX180" s="74">
        <v>0</v>
      </c>
      <c r="CY180" s="74">
        <v>0</v>
      </c>
      <c r="CZ180" s="74">
        <v>0</v>
      </c>
      <c r="DA180" s="74">
        <v>0</v>
      </c>
      <c r="DB180" s="74">
        <v>0</v>
      </c>
      <c r="DC180" s="74">
        <v>0</v>
      </c>
      <c r="DD180" s="74">
        <v>0</v>
      </c>
      <c r="DE180" s="74">
        <v>0</v>
      </c>
      <c r="DH180" s="72"/>
      <c r="DI180" s="72"/>
      <c r="DJ180" s="72"/>
      <c r="DK180" s="72"/>
      <c r="DL180" s="72"/>
      <c r="DM180" s="72"/>
      <c r="DN180" s="72"/>
      <c r="DO180" s="72"/>
      <c r="DP180" s="72"/>
      <c r="DQ180" s="72"/>
      <c r="DR180" s="72"/>
      <c r="DS180" s="72"/>
      <c r="DT180" s="72"/>
      <c r="DU180" s="72"/>
      <c r="DV180" s="72"/>
      <c r="DW180" s="72"/>
      <c r="DX180" s="72"/>
      <c r="DY180" s="72"/>
      <c r="DZ180" s="72"/>
      <c r="EA180" s="72"/>
      <c r="EB180" s="72"/>
      <c r="EC180" s="72"/>
      <c r="ED180" s="72"/>
      <c r="EE180" s="72"/>
      <c r="EF180" s="72"/>
      <c r="EG180" s="72"/>
      <c r="EH180" s="72"/>
      <c r="EI180" s="72"/>
      <c r="EJ180" s="72"/>
      <c r="EK180" s="72"/>
      <c r="EL180" s="72"/>
      <c r="EM180" s="72"/>
      <c r="EN180" s="72"/>
      <c r="EO180" s="72"/>
      <c r="EP180" s="72"/>
      <c r="EQ180" s="72"/>
      <c r="ER180" s="72"/>
      <c r="ES180" s="72"/>
      <c r="ET180" s="72"/>
      <c r="EU180" s="72"/>
      <c r="EV180" s="72"/>
      <c r="EW180" s="72"/>
      <c r="EX180" s="72"/>
      <c r="EY180" s="72"/>
      <c r="EZ180" s="72"/>
      <c r="FA180" s="72"/>
      <c r="FB180" s="72"/>
      <c r="FC180" s="72"/>
      <c r="FD180" s="72"/>
      <c r="FE180" s="72"/>
      <c r="FF180" s="72"/>
      <c r="FG180" s="72"/>
      <c r="FH180" s="72"/>
      <c r="FI180" s="72"/>
      <c r="FJ180" s="72"/>
      <c r="FK180" s="72"/>
      <c r="FL180" s="72"/>
      <c r="FM180" s="72"/>
      <c r="FN180" s="72"/>
      <c r="FO180" s="72"/>
      <c r="FP180" s="72"/>
      <c r="FQ180" s="72"/>
      <c r="FR180" s="72"/>
      <c r="FS180" s="72"/>
      <c r="FT180" s="72"/>
      <c r="FU180" s="72"/>
    </row>
    <row r="181" spans="1:177" x14ac:dyDescent="0.25">
      <c r="A181" s="70" t="s">
        <v>165</v>
      </c>
      <c r="B181" s="70">
        <v>25308</v>
      </c>
      <c r="C181" s="70">
        <v>1896347</v>
      </c>
      <c r="D181" s="70">
        <v>11200839</v>
      </c>
      <c r="E181" s="70">
        <v>676706</v>
      </c>
      <c r="F181" s="70">
        <v>19936</v>
      </c>
      <c r="G181" s="70">
        <v>1730136</v>
      </c>
      <c r="H181" s="70">
        <v>9334211</v>
      </c>
      <c r="I181" s="70">
        <v>670209</v>
      </c>
      <c r="J181" s="70">
        <v>5880</v>
      </c>
      <c r="K181" s="70">
        <v>25779</v>
      </c>
      <c r="L181" s="70">
        <v>1794726</v>
      </c>
      <c r="M181" s="70">
        <v>10594453</v>
      </c>
      <c r="N181" s="70">
        <v>646302</v>
      </c>
      <c r="O181" s="70">
        <v>19999</v>
      </c>
      <c r="P181" s="70">
        <v>1676483</v>
      </c>
      <c r="Q181" s="70">
        <v>9365712</v>
      </c>
      <c r="R181" s="70">
        <v>667734</v>
      </c>
      <c r="S181" s="70">
        <v>5363</v>
      </c>
      <c r="T181" s="70">
        <v>27786</v>
      </c>
      <c r="U181" s="70">
        <v>1825328</v>
      </c>
      <c r="V181" s="70">
        <v>10791985</v>
      </c>
      <c r="W181" s="70">
        <v>664680</v>
      </c>
      <c r="X181" s="70">
        <v>21310</v>
      </c>
      <c r="Y181" s="70">
        <v>1713507</v>
      </c>
      <c r="Z181" s="70">
        <v>9557012</v>
      </c>
      <c r="AA181" s="70">
        <v>691714</v>
      </c>
      <c r="AB181" s="70">
        <v>5357</v>
      </c>
      <c r="AC181" s="70">
        <v>28300</v>
      </c>
      <c r="AD181" s="70">
        <v>1806148</v>
      </c>
      <c r="AE181" s="70">
        <v>10797062</v>
      </c>
      <c r="AF181" s="70">
        <v>668958</v>
      </c>
      <c r="AG181" s="70">
        <v>21672</v>
      </c>
      <c r="AH181" s="70">
        <v>1707636</v>
      </c>
      <c r="AI181" s="70">
        <v>9588793</v>
      </c>
      <c r="AJ181" s="70">
        <v>699113</v>
      </c>
      <c r="AK181" s="70">
        <v>5269</v>
      </c>
      <c r="AL181" s="70">
        <v>30631</v>
      </c>
      <c r="AM181" s="70">
        <v>1834380</v>
      </c>
      <c r="AN181" s="70">
        <v>11058181</v>
      </c>
      <c r="AO181" s="70">
        <v>689045</v>
      </c>
      <c r="AP181" s="70">
        <v>23317</v>
      </c>
      <c r="AQ181" s="70">
        <v>1747545</v>
      </c>
      <c r="AR181" s="70">
        <v>9873314</v>
      </c>
      <c r="AS181" s="70">
        <v>724763</v>
      </c>
      <c r="AT181" s="70">
        <v>5245</v>
      </c>
      <c r="AU181" s="82">
        <v>0</v>
      </c>
      <c r="AV181" s="82">
        <v>0</v>
      </c>
      <c r="AW181" s="82">
        <v>0</v>
      </c>
      <c r="AX181" s="82">
        <v>0</v>
      </c>
      <c r="AY181" s="82">
        <v>0</v>
      </c>
      <c r="AZ181" s="82">
        <v>0</v>
      </c>
      <c r="BA181" s="82">
        <v>0</v>
      </c>
      <c r="BB181" s="82">
        <v>0</v>
      </c>
      <c r="BC181" s="82">
        <v>0</v>
      </c>
      <c r="BD181" s="70">
        <v>0</v>
      </c>
      <c r="BE181" s="70">
        <v>0</v>
      </c>
      <c r="BF181" s="70">
        <v>0</v>
      </c>
      <c r="BG181" s="70">
        <v>0</v>
      </c>
      <c r="BH181" s="70">
        <v>0</v>
      </c>
      <c r="BI181" s="70">
        <v>0</v>
      </c>
      <c r="BJ181" s="70">
        <v>0</v>
      </c>
      <c r="BK181" s="70">
        <v>0</v>
      </c>
      <c r="BL181" s="70">
        <v>0</v>
      </c>
      <c r="BM181" s="70">
        <v>0</v>
      </c>
      <c r="BN181" s="70">
        <v>0</v>
      </c>
      <c r="BO181" s="70">
        <v>0</v>
      </c>
      <c r="BP181" s="70">
        <v>0</v>
      </c>
      <c r="BQ181" s="70">
        <v>0</v>
      </c>
      <c r="BR181" s="70">
        <v>0</v>
      </c>
      <c r="BS181" s="70">
        <v>0</v>
      </c>
      <c r="BT181" s="70">
        <v>0</v>
      </c>
      <c r="BU181" s="70">
        <v>0</v>
      </c>
      <c r="BV181" s="70">
        <v>0</v>
      </c>
      <c r="BW181" s="70">
        <v>0</v>
      </c>
      <c r="BX181" s="70">
        <v>0</v>
      </c>
      <c r="BY181" s="70">
        <v>0</v>
      </c>
      <c r="BZ181" s="70">
        <v>0</v>
      </c>
      <c r="CA181" s="70">
        <v>0</v>
      </c>
      <c r="CB181" s="70">
        <v>0</v>
      </c>
      <c r="CC181" s="70">
        <v>0</v>
      </c>
      <c r="CD181" s="70">
        <v>0</v>
      </c>
      <c r="CE181" s="70">
        <v>0</v>
      </c>
      <c r="CF181" s="70">
        <v>0</v>
      </c>
      <c r="CG181" s="70">
        <v>0</v>
      </c>
      <c r="CH181" s="70">
        <v>0</v>
      </c>
      <c r="CI181" s="70">
        <v>0</v>
      </c>
      <c r="CJ181" s="70">
        <v>0</v>
      </c>
      <c r="CK181" s="70">
        <v>0</v>
      </c>
      <c r="CL181" s="70">
        <v>0</v>
      </c>
      <c r="CM181" s="70">
        <v>0</v>
      </c>
      <c r="CN181" s="70">
        <v>0</v>
      </c>
      <c r="CO181" s="70">
        <v>0</v>
      </c>
      <c r="CP181" s="70">
        <v>0</v>
      </c>
      <c r="CQ181" s="70">
        <v>0</v>
      </c>
      <c r="CR181" s="70">
        <v>0</v>
      </c>
      <c r="CS181" s="70">
        <v>0</v>
      </c>
      <c r="CT181" s="70">
        <v>0</v>
      </c>
      <c r="CU181" s="70">
        <v>0</v>
      </c>
      <c r="CV181" s="70">
        <v>0</v>
      </c>
      <c r="CW181" s="70">
        <v>0</v>
      </c>
      <c r="CX181" s="70">
        <v>0</v>
      </c>
      <c r="CY181" s="70">
        <v>0</v>
      </c>
      <c r="CZ181" s="70">
        <v>0</v>
      </c>
      <c r="DA181" s="70">
        <v>0</v>
      </c>
      <c r="DB181" s="70">
        <v>0</v>
      </c>
      <c r="DC181" s="70">
        <v>0</v>
      </c>
      <c r="DD181" s="70">
        <v>0</v>
      </c>
      <c r="DE181" s="70">
        <v>0</v>
      </c>
      <c r="DH181" s="72"/>
      <c r="DI181" s="72"/>
      <c r="DJ181" s="72"/>
      <c r="DK181" s="72"/>
      <c r="DL181" s="72"/>
      <c r="DM181" s="72"/>
      <c r="DN181" s="72"/>
      <c r="DO181" s="72"/>
      <c r="DP181" s="72"/>
      <c r="DQ181" s="72"/>
      <c r="DR181" s="72"/>
      <c r="DS181" s="72"/>
      <c r="DT181" s="72"/>
      <c r="DU181" s="72"/>
      <c r="DV181" s="72"/>
      <c r="DW181" s="72"/>
      <c r="DX181" s="72"/>
      <c r="DY181" s="72"/>
      <c r="DZ181" s="72"/>
      <c r="EA181" s="72"/>
      <c r="EB181" s="72"/>
      <c r="EC181" s="72"/>
      <c r="ED181" s="72"/>
      <c r="EE181" s="72"/>
      <c r="EF181" s="72"/>
      <c r="EG181" s="72"/>
      <c r="EH181" s="72"/>
      <c r="EI181" s="72"/>
      <c r="EJ181" s="72"/>
      <c r="EK181" s="72"/>
      <c r="EL181" s="72"/>
      <c r="EM181" s="72"/>
      <c r="EN181" s="72"/>
      <c r="EO181" s="72"/>
      <c r="EP181" s="72"/>
      <c r="EQ181" s="72"/>
      <c r="ER181" s="72"/>
      <c r="ES181" s="72"/>
      <c r="ET181" s="72"/>
      <c r="EU181" s="72"/>
      <c r="EV181" s="72"/>
      <c r="EW181" s="72"/>
      <c r="EX181" s="72"/>
      <c r="EY181" s="72"/>
      <c r="EZ181" s="72"/>
      <c r="FA181" s="72"/>
      <c r="FB181" s="72"/>
      <c r="FC181" s="72"/>
      <c r="FD181" s="72"/>
      <c r="FE181" s="72"/>
      <c r="FF181" s="72"/>
      <c r="FG181" s="72"/>
      <c r="FH181" s="72"/>
      <c r="FI181" s="72"/>
      <c r="FJ181" s="72"/>
      <c r="FK181" s="72"/>
      <c r="FL181" s="72"/>
      <c r="FM181" s="72"/>
      <c r="FN181" s="72"/>
      <c r="FO181" s="72"/>
      <c r="FP181" s="72"/>
      <c r="FQ181" s="72"/>
      <c r="FR181" s="72"/>
      <c r="FS181" s="72"/>
      <c r="FT181" s="72"/>
      <c r="FU181" s="72"/>
    </row>
    <row r="182" spans="1:177" ht="19.5" x14ac:dyDescent="0.35">
      <c r="B182" s="76"/>
      <c r="C182" s="77"/>
      <c r="D182" s="77"/>
      <c r="E182" s="77"/>
      <c r="F182" s="77"/>
      <c r="G182" s="76"/>
      <c r="H182" s="76"/>
      <c r="I182" s="76"/>
      <c r="J182" s="76"/>
      <c r="K182" s="78"/>
      <c r="L182" s="78"/>
      <c r="M182" s="78"/>
      <c r="N182" s="78"/>
      <c r="O182" s="78"/>
      <c r="P182" s="78"/>
      <c r="Q182" s="78"/>
      <c r="R182" s="78"/>
      <c r="S182" s="78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76"/>
      <c r="AP182" s="76"/>
      <c r="AQ182" s="76"/>
      <c r="AR182" s="76"/>
      <c r="AS182" s="76"/>
      <c r="AT182" s="76"/>
      <c r="AU182" s="83"/>
      <c r="AV182" s="83"/>
      <c r="AW182" s="83"/>
      <c r="AX182" s="83"/>
      <c r="AY182" s="83"/>
      <c r="AZ182" s="83"/>
      <c r="BA182" s="83"/>
      <c r="BB182" s="83"/>
      <c r="BC182" s="83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  <c r="BO182" s="76"/>
      <c r="BP182" s="76"/>
      <c r="BQ182" s="76"/>
      <c r="BR182" s="76"/>
      <c r="BS182" s="76"/>
      <c r="BT182" s="76"/>
      <c r="BU182" s="76"/>
      <c r="BV182" s="76"/>
      <c r="BW182" s="76"/>
      <c r="BX182" s="76"/>
      <c r="BY182" s="76"/>
      <c r="BZ182" s="76"/>
      <c r="CA182" s="76"/>
      <c r="CB182" s="76"/>
      <c r="CC182" s="76"/>
      <c r="CD182" s="76"/>
      <c r="CE182" s="76"/>
      <c r="CF182" s="76"/>
      <c r="CG182" s="76"/>
      <c r="CH182" s="76"/>
      <c r="CI182" s="76"/>
      <c r="CJ182" s="76"/>
      <c r="CK182" s="76"/>
      <c r="CL182" s="76"/>
      <c r="CM182" s="76"/>
      <c r="CN182" s="76"/>
      <c r="CO182" s="76"/>
      <c r="CP182" s="76"/>
      <c r="CQ182" s="76"/>
      <c r="CR182" s="76"/>
      <c r="CS182" s="76"/>
      <c r="CT182" s="76"/>
      <c r="CU182" s="76"/>
      <c r="CV182" s="76"/>
      <c r="CW182" s="76"/>
      <c r="CX182" s="76"/>
      <c r="CY182" s="76"/>
      <c r="CZ182" s="76"/>
      <c r="DA182" s="76"/>
      <c r="DB182" s="76"/>
      <c r="DC182" s="76"/>
      <c r="DD182" s="76"/>
      <c r="DE182" s="76"/>
    </row>
    <row r="183" spans="1:177" s="72" customFormat="1" x14ac:dyDescent="0.25">
      <c r="B183" s="42"/>
      <c r="K183" s="79"/>
      <c r="L183" s="79"/>
      <c r="M183" s="79"/>
      <c r="N183" s="79"/>
      <c r="O183" s="79"/>
      <c r="P183" s="79"/>
      <c r="Q183" s="79"/>
      <c r="R183" s="79"/>
      <c r="S183" s="79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79"/>
      <c r="AV183" s="79"/>
      <c r="AW183" s="79"/>
      <c r="AX183" s="79"/>
      <c r="AY183" s="79"/>
      <c r="AZ183" s="79"/>
      <c r="BA183" s="79"/>
      <c r="BB183" s="79"/>
      <c r="BC183" s="79"/>
      <c r="BD183" s="79"/>
      <c r="BE183" s="79"/>
      <c r="BF183" s="79"/>
      <c r="BG183" s="79"/>
      <c r="BH183" s="79"/>
      <c r="BI183" s="79"/>
      <c r="BJ183" s="79"/>
      <c r="BK183" s="79"/>
      <c r="BL183" s="79"/>
      <c r="BM183" s="84"/>
      <c r="BN183" s="84"/>
      <c r="BO183" s="84"/>
      <c r="BP183" s="84"/>
      <c r="BQ183" s="84"/>
      <c r="BR183" s="84"/>
      <c r="BS183" s="84"/>
      <c r="BT183" s="84"/>
      <c r="BU183" s="84"/>
      <c r="BV183" s="84"/>
      <c r="BW183" s="84"/>
      <c r="BX183" s="84"/>
      <c r="BY183" s="84"/>
      <c r="BZ183" s="84"/>
      <c r="CA183" s="84"/>
      <c r="CB183" s="84"/>
      <c r="CC183" s="84"/>
      <c r="CD183" s="84"/>
      <c r="CE183" s="84"/>
      <c r="CF183" s="84"/>
      <c r="CG183" s="84"/>
      <c r="CH183" s="84"/>
      <c r="CI183" s="84"/>
      <c r="CJ183" s="84"/>
      <c r="CK183" s="84"/>
      <c r="CL183" s="84"/>
      <c r="CM183" s="84"/>
      <c r="CN183" s="84"/>
      <c r="CO183" s="84"/>
      <c r="CP183" s="84"/>
      <c r="CQ183" s="84"/>
      <c r="CR183" s="84"/>
      <c r="CS183" s="84"/>
      <c r="CT183" s="84"/>
      <c r="CU183" s="84"/>
      <c r="CV183" s="84"/>
      <c r="CW183" s="84"/>
      <c r="CX183" s="84"/>
      <c r="CY183" s="84"/>
      <c r="CZ183" s="84"/>
      <c r="DA183" s="84"/>
      <c r="DB183" s="84"/>
      <c r="DC183" s="84"/>
      <c r="DD183" s="84"/>
      <c r="DE183" s="84"/>
    </row>
  </sheetData>
  <mergeCells count="36">
    <mergeCell ref="CW3:DE3"/>
    <mergeCell ref="B3:J3"/>
    <mergeCell ref="K3:S3"/>
    <mergeCell ref="T3:AB3"/>
    <mergeCell ref="AC3:AK3"/>
    <mergeCell ref="AL3:AT3"/>
    <mergeCell ref="AU3:BC3"/>
    <mergeCell ref="BD3:BL3"/>
    <mergeCell ref="BM3:BU3"/>
    <mergeCell ref="BV3:CD3"/>
    <mergeCell ref="CE3:CM3"/>
    <mergeCell ref="CN3:CV3"/>
    <mergeCell ref="AY4:BB4"/>
    <mergeCell ref="B4:E4"/>
    <mergeCell ref="F4:I4"/>
    <mergeCell ref="K4:N4"/>
    <mergeCell ref="O4:R4"/>
    <mergeCell ref="T4:W4"/>
    <mergeCell ref="X4:AA4"/>
    <mergeCell ref="AC4:AF4"/>
    <mergeCell ref="AG4:AJ4"/>
    <mergeCell ref="AL4:AO4"/>
    <mergeCell ref="AP4:AS4"/>
    <mergeCell ref="AU4:AX4"/>
    <mergeCell ref="DA4:DD4"/>
    <mergeCell ref="BD4:BG4"/>
    <mergeCell ref="BH4:BK4"/>
    <mergeCell ref="BM4:BP4"/>
    <mergeCell ref="BQ4:BT4"/>
    <mergeCell ref="BV4:BY4"/>
    <mergeCell ref="BZ4:CC4"/>
    <mergeCell ref="CE4:CH4"/>
    <mergeCell ref="CI4:CL4"/>
    <mergeCell ref="CN4:CQ4"/>
    <mergeCell ref="CR4:CU4"/>
    <mergeCell ref="CW4:CZ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03"/>
  <sheetViews>
    <sheetView workbookViewId="0">
      <selection activeCell="O24" sqref="O24"/>
    </sheetView>
  </sheetViews>
  <sheetFormatPr defaultColWidth="9.140625" defaultRowHeight="15.75" x14ac:dyDescent="0.25"/>
  <cols>
    <col min="1" max="1" width="53.42578125" style="24" customWidth="1"/>
    <col min="2" max="2" width="14.5703125" style="10" customWidth="1"/>
    <col min="3" max="3" width="14.85546875" style="10" bestFit="1" customWidth="1"/>
    <col min="4" max="4" width="16" style="10" customWidth="1"/>
    <col min="5" max="5" width="13" style="10" customWidth="1"/>
    <col min="6" max="6" width="16.28515625" style="10" bestFit="1" customWidth="1"/>
    <col min="7" max="7" width="16.42578125" style="10" hidden="1" customWidth="1"/>
    <col min="8" max="8" width="14.5703125" style="12" hidden="1" customWidth="1"/>
    <col min="9" max="9" width="16.28515625" style="12" hidden="1" customWidth="1"/>
    <col min="10" max="10" width="13.42578125" style="10" hidden="1" customWidth="1"/>
    <col min="11" max="11" width="13" style="10" hidden="1" customWidth="1"/>
    <col min="12" max="12" width="14.7109375" style="10" hidden="1" customWidth="1"/>
    <col min="13" max="13" width="13.5703125" style="10" hidden="1" customWidth="1"/>
    <col min="14" max="16" width="9.140625" style="10"/>
    <col min="17" max="19" width="9.140625" style="19"/>
    <col min="20" max="16384" width="9.140625" style="10"/>
  </cols>
  <sheetData>
    <row r="1" spans="1:19" s="7" customFormat="1" ht="16.5" thickBot="1" x14ac:dyDescent="0.3">
      <c r="A1" s="1" t="s">
        <v>184</v>
      </c>
      <c r="H1" s="8"/>
      <c r="I1" s="8"/>
      <c r="Q1" s="9"/>
      <c r="R1" s="9"/>
      <c r="S1" s="9"/>
    </row>
    <row r="2" spans="1:19" s="7" customFormat="1" ht="16.5" thickBot="1" x14ac:dyDescent="0.3">
      <c r="A2" s="2" t="s">
        <v>214</v>
      </c>
      <c r="B2" s="14" t="s">
        <v>166</v>
      </c>
      <c r="C2" s="15" t="s">
        <v>167</v>
      </c>
      <c r="D2" s="14" t="s">
        <v>168</v>
      </c>
      <c r="E2" s="14" t="s">
        <v>185</v>
      </c>
      <c r="F2" s="14" t="s">
        <v>186</v>
      </c>
      <c r="G2" s="14" t="s">
        <v>187</v>
      </c>
      <c r="H2" s="16" t="s">
        <v>188</v>
      </c>
      <c r="I2" s="14" t="s">
        <v>189</v>
      </c>
      <c r="J2" s="14" t="s">
        <v>190</v>
      </c>
      <c r="K2" s="14" t="s">
        <v>191</v>
      </c>
      <c r="L2" s="14" t="s">
        <v>192</v>
      </c>
      <c r="M2" s="14" t="s">
        <v>193</v>
      </c>
      <c r="Q2" s="9"/>
      <c r="R2" s="9"/>
      <c r="S2" s="9"/>
    </row>
    <row r="3" spans="1:19" x14ac:dyDescent="0.25">
      <c r="A3" s="17" t="s">
        <v>1</v>
      </c>
      <c r="B3" s="18">
        <v>127498</v>
      </c>
      <c r="C3" s="18">
        <v>128781</v>
      </c>
      <c r="D3" s="18">
        <v>131441</v>
      </c>
      <c r="E3" s="18">
        <v>133547</v>
      </c>
      <c r="F3" s="18">
        <v>136848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8">
        <v>0</v>
      </c>
      <c r="P3" s="19"/>
    </row>
    <row r="4" spans="1:19" x14ac:dyDescent="0.25">
      <c r="A4" s="20" t="s">
        <v>2</v>
      </c>
      <c r="B4" s="13">
        <v>67566</v>
      </c>
      <c r="C4" s="13">
        <v>68453</v>
      </c>
      <c r="D4" s="13">
        <v>69941</v>
      </c>
      <c r="E4" s="13">
        <v>71958</v>
      </c>
      <c r="F4" s="13">
        <v>71177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P4" s="21"/>
    </row>
    <row r="5" spans="1:19" x14ac:dyDescent="0.25">
      <c r="A5" s="20" t="s">
        <v>3</v>
      </c>
      <c r="B5" s="13">
        <v>33950</v>
      </c>
      <c r="C5" s="13">
        <v>33954</v>
      </c>
      <c r="D5" s="13">
        <v>34551</v>
      </c>
      <c r="E5" s="13">
        <v>34562</v>
      </c>
      <c r="F5" s="13">
        <v>37874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P5" s="21"/>
    </row>
    <row r="6" spans="1:19" x14ac:dyDescent="0.25">
      <c r="A6" s="20" t="s">
        <v>4</v>
      </c>
      <c r="B6" s="13">
        <v>7359</v>
      </c>
      <c r="C6" s="13">
        <v>7543</v>
      </c>
      <c r="D6" s="13">
        <v>7718</v>
      </c>
      <c r="E6" s="13">
        <v>7730</v>
      </c>
      <c r="F6" s="13">
        <v>8452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P6" s="21"/>
    </row>
    <row r="7" spans="1:19" x14ac:dyDescent="0.25">
      <c r="A7" s="20" t="s">
        <v>5</v>
      </c>
      <c r="B7" s="13">
        <v>936</v>
      </c>
      <c r="C7" s="13">
        <v>964</v>
      </c>
      <c r="D7" s="13">
        <v>962</v>
      </c>
      <c r="E7" s="13">
        <v>1007</v>
      </c>
      <c r="F7" s="13">
        <v>996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P7" s="21"/>
    </row>
    <row r="8" spans="1:19" x14ac:dyDescent="0.25">
      <c r="A8" s="20" t="s">
        <v>6</v>
      </c>
      <c r="B8" s="13">
        <v>3798</v>
      </c>
      <c r="C8" s="13">
        <v>3855</v>
      </c>
      <c r="D8" s="13">
        <v>3948</v>
      </c>
      <c r="E8" s="13">
        <v>3926</v>
      </c>
      <c r="F8" s="13">
        <v>4081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P8" s="21"/>
    </row>
    <row r="9" spans="1:19" x14ac:dyDescent="0.25">
      <c r="A9" s="20" t="s">
        <v>7</v>
      </c>
      <c r="B9" s="13">
        <v>9775</v>
      </c>
      <c r="C9" s="13">
        <v>9766</v>
      </c>
      <c r="D9" s="13">
        <v>9914</v>
      </c>
      <c r="E9" s="13">
        <v>9813</v>
      </c>
      <c r="F9" s="13">
        <v>9888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P9" s="21"/>
    </row>
    <row r="10" spans="1:19" x14ac:dyDescent="0.25">
      <c r="A10" s="20" t="s">
        <v>8</v>
      </c>
      <c r="B10" s="13">
        <v>1112</v>
      </c>
      <c r="C10" s="13">
        <v>1142</v>
      </c>
      <c r="D10" s="13">
        <v>1253</v>
      </c>
      <c r="E10" s="13">
        <v>1487</v>
      </c>
      <c r="F10" s="13">
        <v>1181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P10" s="21"/>
    </row>
    <row r="11" spans="1:19" x14ac:dyDescent="0.25">
      <c r="A11" s="20" t="s">
        <v>9</v>
      </c>
      <c r="B11" s="13">
        <v>708</v>
      </c>
      <c r="C11" s="13">
        <v>723</v>
      </c>
      <c r="D11" s="13">
        <v>701</v>
      </c>
      <c r="E11" s="13">
        <v>693</v>
      </c>
      <c r="F11" s="13">
        <v>695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P11" s="21"/>
    </row>
    <row r="12" spans="1:19" x14ac:dyDescent="0.25">
      <c r="A12" s="20" t="s">
        <v>10</v>
      </c>
      <c r="B12" s="13">
        <v>2294</v>
      </c>
      <c r="C12" s="13">
        <v>2381</v>
      </c>
      <c r="D12" s="13">
        <v>2453</v>
      </c>
      <c r="E12" s="13">
        <v>2371</v>
      </c>
      <c r="F12" s="13">
        <v>2504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P12" s="21"/>
    </row>
    <row r="13" spans="1:19" x14ac:dyDescent="0.25">
      <c r="A13" s="20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P13" s="21"/>
    </row>
    <row r="14" spans="1:19" x14ac:dyDescent="0.25">
      <c r="A14" s="17" t="s">
        <v>11</v>
      </c>
      <c r="B14" s="22">
        <v>25453</v>
      </c>
      <c r="C14" s="22">
        <v>25621</v>
      </c>
      <c r="D14" s="22">
        <v>26143</v>
      </c>
      <c r="E14" s="22">
        <v>26650</v>
      </c>
      <c r="F14" s="22">
        <v>27358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P14" s="21"/>
    </row>
    <row r="15" spans="1:19" x14ac:dyDescent="0.25">
      <c r="A15" s="20" t="s">
        <v>12</v>
      </c>
      <c r="B15" s="13">
        <v>6928</v>
      </c>
      <c r="C15" s="13">
        <v>6879</v>
      </c>
      <c r="D15" s="13">
        <v>6975</v>
      </c>
      <c r="E15" s="13">
        <v>7146</v>
      </c>
      <c r="F15" s="13">
        <v>7382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P15" s="21"/>
    </row>
    <row r="16" spans="1:19" x14ac:dyDescent="0.25">
      <c r="A16" s="20" t="s">
        <v>13</v>
      </c>
      <c r="B16" s="13">
        <v>3604</v>
      </c>
      <c r="C16" s="13">
        <v>3632</v>
      </c>
      <c r="D16" s="13">
        <v>3686</v>
      </c>
      <c r="E16" s="13">
        <v>3685</v>
      </c>
      <c r="F16" s="13">
        <v>3923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P16" s="21"/>
    </row>
    <row r="17" spans="1:16" x14ac:dyDescent="0.25">
      <c r="A17" s="20" t="s">
        <v>14</v>
      </c>
      <c r="B17" s="13">
        <v>3235</v>
      </c>
      <c r="C17" s="13">
        <v>3312</v>
      </c>
      <c r="D17" s="13">
        <v>3423</v>
      </c>
      <c r="E17" s="13">
        <v>3590</v>
      </c>
      <c r="F17" s="13">
        <v>3621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P17" s="21"/>
    </row>
    <row r="18" spans="1:16" x14ac:dyDescent="0.25">
      <c r="A18" s="20" t="s">
        <v>15</v>
      </c>
      <c r="B18" s="13">
        <v>419</v>
      </c>
      <c r="C18" s="13">
        <v>424</v>
      </c>
      <c r="D18" s="13">
        <v>433</v>
      </c>
      <c r="E18" s="13">
        <v>450</v>
      </c>
      <c r="F18" s="13">
        <v>450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P18" s="21"/>
    </row>
    <row r="19" spans="1:16" x14ac:dyDescent="0.25">
      <c r="A19" s="20" t="s">
        <v>16</v>
      </c>
      <c r="B19" s="13">
        <v>133</v>
      </c>
      <c r="C19" s="13">
        <v>129</v>
      </c>
      <c r="D19" s="13">
        <v>133</v>
      </c>
      <c r="E19" s="13">
        <v>136</v>
      </c>
      <c r="F19" s="13">
        <v>138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P19" s="21"/>
    </row>
    <row r="20" spans="1:16" x14ac:dyDescent="0.25">
      <c r="A20" s="20" t="s">
        <v>17</v>
      </c>
      <c r="B20" s="13">
        <v>3449</v>
      </c>
      <c r="C20" s="13">
        <v>3433</v>
      </c>
      <c r="D20" s="13">
        <v>3498</v>
      </c>
      <c r="E20" s="13">
        <v>3620</v>
      </c>
      <c r="F20" s="13">
        <v>3646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P20" s="21"/>
    </row>
    <row r="21" spans="1:16" x14ac:dyDescent="0.25">
      <c r="A21" s="20" t="s">
        <v>18</v>
      </c>
      <c r="B21" s="13">
        <v>496</v>
      </c>
      <c r="C21" s="13">
        <v>522</v>
      </c>
      <c r="D21" s="13">
        <v>542</v>
      </c>
      <c r="E21" s="13">
        <v>555</v>
      </c>
      <c r="F21" s="13">
        <v>607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P21" s="21"/>
    </row>
    <row r="22" spans="1:16" x14ac:dyDescent="0.25">
      <c r="A22" s="20" t="s">
        <v>19</v>
      </c>
      <c r="B22" s="13">
        <v>436</v>
      </c>
      <c r="C22" s="13">
        <v>434</v>
      </c>
      <c r="D22" s="13">
        <v>438</v>
      </c>
      <c r="E22" s="13">
        <v>447</v>
      </c>
      <c r="F22" s="13">
        <v>447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P22" s="21"/>
    </row>
    <row r="23" spans="1:16" x14ac:dyDescent="0.25">
      <c r="A23" s="20" t="s">
        <v>20</v>
      </c>
      <c r="B23" s="13">
        <v>1738</v>
      </c>
      <c r="C23" s="13">
        <v>1754</v>
      </c>
      <c r="D23" s="13">
        <v>1810</v>
      </c>
      <c r="E23" s="13">
        <v>1878</v>
      </c>
      <c r="F23" s="13">
        <v>1874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P23" s="21"/>
    </row>
    <row r="24" spans="1:16" x14ac:dyDescent="0.25">
      <c r="A24" s="20" t="s">
        <v>21</v>
      </c>
      <c r="B24" s="13">
        <v>213</v>
      </c>
      <c r="C24" s="13">
        <v>214</v>
      </c>
      <c r="D24" s="13">
        <v>216</v>
      </c>
      <c r="E24" s="13">
        <v>223</v>
      </c>
      <c r="F24" s="13">
        <v>223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P24" s="21"/>
    </row>
    <row r="25" spans="1:16" x14ac:dyDescent="0.25">
      <c r="A25" s="20" t="s">
        <v>22</v>
      </c>
      <c r="B25" s="13">
        <v>346</v>
      </c>
      <c r="C25" s="13">
        <v>348</v>
      </c>
      <c r="D25" s="13">
        <v>357</v>
      </c>
      <c r="E25" s="13">
        <v>363</v>
      </c>
      <c r="F25" s="13">
        <v>367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P25" s="21"/>
    </row>
    <row r="26" spans="1:16" x14ac:dyDescent="0.25">
      <c r="A26" s="4" t="s">
        <v>23</v>
      </c>
      <c r="B26" s="13">
        <v>2096</v>
      </c>
      <c r="C26" s="13">
        <v>2174</v>
      </c>
      <c r="D26" s="13">
        <v>2240</v>
      </c>
      <c r="E26" s="13">
        <v>2265</v>
      </c>
      <c r="F26" s="13">
        <v>2357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P26" s="21"/>
    </row>
    <row r="27" spans="1:16" x14ac:dyDescent="0.25">
      <c r="A27" s="4" t="s">
        <v>24</v>
      </c>
      <c r="B27" s="13">
        <v>612</v>
      </c>
      <c r="C27" s="13">
        <v>610</v>
      </c>
      <c r="D27" s="13">
        <v>623</v>
      </c>
      <c r="E27" s="13">
        <v>622</v>
      </c>
      <c r="F27" s="13">
        <v>636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P27" s="21"/>
    </row>
    <row r="28" spans="1:16" x14ac:dyDescent="0.25">
      <c r="A28" s="4" t="s">
        <v>25</v>
      </c>
      <c r="B28" s="13">
        <v>1748</v>
      </c>
      <c r="C28" s="13">
        <v>1756</v>
      </c>
      <c r="D28" s="13">
        <v>1769</v>
      </c>
      <c r="E28" s="13">
        <v>1670</v>
      </c>
      <c r="F28" s="13">
        <v>1687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P28" s="21"/>
    </row>
    <row r="29" spans="1:16" x14ac:dyDescent="0.25">
      <c r="A29" s="20"/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P29" s="21"/>
    </row>
    <row r="30" spans="1:16" x14ac:dyDescent="0.25">
      <c r="A30" s="17" t="s">
        <v>26</v>
      </c>
      <c r="B30" s="22">
        <v>29000</v>
      </c>
      <c r="C30" s="22">
        <v>29281</v>
      </c>
      <c r="D30" s="22">
        <v>30108</v>
      </c>
      <c r="E30" s="22">
        <v>30815</v>
      </c>
      <c r="F30" s="22">
        <v>31327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P30" s="21"/>
    </row>
    <row r="31" spans="1:16" x14ac:dyDescent="0.25">
      <c r="A31" s="20" t="s">
        <v>27</v>
      </c>
      <c r="B31" s="13">
        <v>2993</v>
      </c>
      <c r="C31" s="13">
        <v>3021</v>
      </c>
      <c r="D31" s="13">
        <v>3092</v>
      </c>
      <c r="E31" s="13">
        <v>3009</v>
      </c>
      <c r="F31" s="13">
        <v>3469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P31" s="21"/>
    </row>
    <row r="32" spans="1:16" x14ac:dyDescent="0.25">
      <c r="A32" s="20" t="s">
        <v>28</v>
      </c>
      <c r="B32" s="13">
        <v>4533</v>
      </c>
      <c r="C32" s="13">
        <v>4557</v>
      </c>
      <c r="D32" s="13">
        <v>4635</v>
      </c>
      <c r="E32" s="13">
        <v>4529</v>
      </c>
      <c r="F32" s="13">
        <v>5051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P32" s="21"/>
    </row>
    <row r="33" spans="1:16" x14ac:dyDescent="0.25">
      <c r="A33" s="20" t="s">
        <v>29</v>
      </c>
      <c r="B33" s="13">
        <v>657</v>
      </c>
      <c r="C33" s="13">
        <v>692</v>
      </c>
      <c r="D33" s="13">
        <v>813</v>
      </c>
      <c r="E33" s="13">
        <v>1076</v>
      </c>
      <c r="F33" s="13">
        <v>745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P33" s="21"/>
    </row>
    <row r="34" spans="1:16" x14ac:dyDescent="0.25">
      <c r="A34" s="20" t="s">
        <v>30</v>
      </c>
      <c r="B34" s="13">
        <v>798</v>
      </c>
      <c r="C34" s="13">
        <v>791</v>
      </c>
      <c r="D34" s="13">
        <v>812</v>
      </c>
      <c r="E34" s="13">
        <v>821</v>
      </c>
      <c r="F34" s="13">
        <v>848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P34" s="21"/>
    </row>
    <row r="35" spans="1:16" x14ac:dyDescent="0.25">
      <c r="A35" s="20" t="s">
        <v>31</v>
      </c>
      <c r="B35" s="13">
        <v>1748</v>
      </c>
      <c r="C35" s="13">
        <v>1770</v>
      </c>
      <c r="D35" s="13">
        <v>1838</v>
      </c>
      <c r="E35" s="13">
        <v>2020</v>
      </c>
      <c r="F35" s="13">
        <v>1816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P35" s="21"/>
    </row>
    <row r="36" spans="1:16" x14ac:dyDescent="0.25">
      <c r="A36" s="20" t="s">
        <v>32</v>
      </c>
      <c r="B36" s="13">
        <v>2073</v>
      </c>
      <c r="C36" s="13">
        <v>2086</v>
      </c>
      <c r="D36" s="13">
        <v>2139</v>
      </c>
      <c r="E36" s="13">
        <v>2139</v>
      </c>
      <c r="F36" s="13">
        <v>2247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P36" s="21"/>
    </row>
    <row r="37" spans="1:16" x14ac:dyDescent="0.25">
      <c r="A37" s="20" t="s">
        <v>33</v>
      </c>
      <c r="B37" s="13">
        <v>1450</v>
      </c>
      <c r="C37" s="13">
        <v>1494</v>
      </c>
      <c r="D37" s="13">
        <v>1682</v>
      </c>
      <c r="E37" s="13">
        <v>2074</v>
      </c>
      <c r="F37" s="13">
        <v>1628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P37" s="21"/>
    </row>
    <row r="38" spans="1:16" x14ac:dyDescent="0.25">
      <c r="A38" s="20" t="s">
        <v>34</v>
      </c>
      <c r="B38" s="13">
        <v>1991</v>
      </c>
      <c r="C38" s="13">
        <v>2003</v>
      </c>
      <c r="D38" s="13">
        <v>2055</v>
      </c>
      <c r="E38" s="13">
        <v>2168</v>
      </c>
      <c r="F38" s="13">
        <v>2059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P38" s="21"/>
    </row>
    <row r="39" spans="1:16" x14ac:dyDescent="0.25">
      <c r="A39" s="20" t="s">
        <v>35</v>
      </c>
      <c r="B39" s="13">
        <v>619</v>
      </c>
      <c r="C39" s="13">
        <v>617</v>
      </c>
      <c r="D39" s="13">
        <v>632</v>
      </c>
      <c r="E39" s="13">
        <v>634</v>
      </c>
      <c r="F39" s="13">
        <v>654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P39" s="21"/>
    </row>
    <row r="40" spans="1:16" x14ac:dyDescent="0.25">
      <c r="A40" s="20" t="s">
        <v>36</v>
      </c>
      <c r="B40" s="13">
        <v>4486</v>
      </c>
      <c r="C40" s="13">
        <v>4502</v>
      </c>
      <c r="D40" s="13">
        <v>4529</v>
      </c>
      <c r="E40" s="13">
        <v>4410</v>
      </c>
      <c r="F40" s="13">
        <v>4592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P40" s="21"/>
    </row>
    <row r="41" spans="1:16" x14ac:dyDescent="0.25">
      <c r="A41" s="20" t="s">
        <v>37</v>
      </c>
      <c r="B41" s="13">
        <v>1610</v>
      </c>
      <c r="C41" s="13">
        <v>1607</v>
      </c>
      <c r="D41" s="13">
        <v>1601</v>
      </c>
      <c r="E41" s="13">
        <v>1591</v>
      </c>
      <c r="F41" s="13">
        <v>1669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P41" s="21"/>
    </row>
    <row r="42" spans="1:16" x14ac:dyDescent="0.25">
      <c r="A42" s="20" t="s">
        <v>38</v>
      </c>
      <c r="B42" s="13">
        <v>614</v>
      </c>
      <c r="C42" s="13">
        <v>621</v>
      </c>
      <c r="D42" s="13">
        <v>647</v>
      </c>
      <c r="E42" s="13">
        <v>686</v>
      </c>
      <c r="F42" s="13">
        <v>659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P42" s="21"/>
    </row>
    <row r="43" spans="1:16" x14ac:dyDescent="0.25">
      <c r="A43" s="20" t="s">
        <v>39</v>
      </c>
      <c r="B43" s="13">
        <v>3199</v>
      </c>
      <c r="C43" s="13">
        <v>3230</v>
      </c>
      <c r="D43" s="13">
        <v>3271</v>
      </c>
      <c r="E43" s="13">
        <v>3213</v>
      </c>
      <c r="F43" s="13">
        <v>3445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P43" s="21"/>
    </row>
    <row r="44" spans="1:16" x14ac:dyDescent="0.25">
      <c r="A44" s="20" t="s">
        <v>40</v>
      </c>
      <c r="B44" s="13">
        <v>2229</v>
      </c>
      <c r="C44" s="13">
        <v>2290</v>
      </c>
      <c r="D44" s="13">
        <v>2362</v>
      </c>
      <c r="E44" s="13">
        <v>2445</v>
      </c>
      <c r="F44" s="13">
        <v>2445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P44" s="21"/>
    </row>
    <row r="45" spans="1:16" x14ac:dyDescent="0.25">
      <c r="A45" s="20"/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P45" s="21"/>
    </row>
    <row r="46" spans="1:16" x14ac:dyDescent="0.25">
      <c r="A46" s="17" t="s">
        <v>41</v>
      </c>
      <c r="B46" s="22">
        <v>52652</v>
      </c>
      <c r="C46" s="22">
        <v>53136</v>
      </c>
      <c r="D46" s="22">
        <v>54284</v>
      </c>
      <c r="E46" s="22">
        <v>55155</v>
      </c>
      <c r="F46" s="22">
        <v>56389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P46" s="21"/>
    </row>
    <row r="47" spans="1:16" x14ac:dyDescent="0.25">
      <c r="A47" s="20" t="s">
        <v>42</v>
      </c>
      <c r="B47" s="13">
        <v>28923</v>
      </c>
      <c r="C47" s="13">
        <v>29227</v>
      </c>
      <c r="D47" s="13">
        <v>29394</v>
      </c>
      <c r="E47" s="13">
        <v>28062</v>
      </c>
      <c r="F47" s="13">
        <v>30949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P47" s="21"/>
    </row>
    <row r="48" spans="1:16" x14ac:dyDescent="0.25">
      <c r="A48" s="20" t="s">
        <v>43</v>
      </c>
      <c r="B48" s="13">
        <v>2498</v>
      </c>
      <c r="C48" s="13">
        <v>2519</v>
      </c>
      <c r="D48" s="13">
        <v>2711</v>
      </c>
      <c r="E48" s="13">
        <v>3331</v>
      </c>
      <c r="F48" s="13">
        <v>2678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P48" s="21"/>
    </row>
    <row r="49" spans="1:16" x14ac:dyDescent="0.25">
      <c r="A49" s="20" t="s">
        <v>44</v>
      </c>
      <c r="B49" s="13">
        <v>2617</v>
      </c>
      <c r="C49" s="13">
        <v>2619</v>
      </c>
      <c r="D49" s="13">
        <v>2708</v>
      </c>
      <c r="E49" s="13">
        <v>2883</v>
      </c>
      <c r="F49" s="13">
        <v>2772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P49" s="21"/>
    </row>
    <row r="50" spans="1:16" x14ac:dyDescent="0.25">
      <c r="A50" s="20" t="s">
        <v>45</v>
      </c>
      <c r="B50" s="13">
        <v>945</v>
      </c>
      <c r="C50" s="13">
        <v>955</v>
      </c>
      <c r="D50" s="13">
        <v>1050</v>
      </c>
      <c r="E50" s="13">
        <v>1341</v>
      </c>
      <c r="F50" s="13">
        <v>1059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P50" s="21"/>
    </row>
    <row r="51" spans="1:16" x14ac:dyDescent="0.25">
      <c r="A51" s="20" t="s">
        <v>46</v>
      </c>
      <c r="B51" s="13">
        <v>757</v>
      </c>
      <c r="C51" s="13">
        <v>756</v>
      </c>
      <c r="D51" s="13">
        <v>773</v>
      </c>
      <c r="E51" s="13">
        <v>809</v>
      </c>
      <c r="F51" s="13">
        <v>808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P51" s="21"/>
    </row>
    <row r="52" spans="1:16" x14ac:dyDescent="0.25">
      <c r="A52" s="20" t="s">
        <v>47</v>
      </c>
      <c r="B52" s="13">
        <v>1522</v>
      </c>
      <c r="C52" s="13">
        <v>1527</v>
      </c>
      <c r="D52" s="13">
        <v>1597</v>
      </c>
      <c r="E52" s="13">
        <v>1649</v>
      </c>
      <c r="F52" s="13">
        <v>1745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P52" s="21"/>
    </row>
    <row r="53" spans="1:16" x14ac:dyDescent="0.25">
      <c r="A53" s="20" t="s">
        <v>48</v>
      </c>
      <c r="B53" s="13">
        <v>5871</v>
      </c>
      <c r="C53" s="13">
        <v>5905</v>
      </c>
      <c r="D53" s="13">
        <v>5985</v>
      </c>
      <c r="E53" s="13">
        <v>6150</v>
      </c>
      <c r="F53" s="13">
        <v>6193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P53" s="21"/>
    </row>
    <row r="54" spans="1:16" x14ac:dyDescent="0.25">
      <c r="A54" s="20" t="s">
        <v>49</v>
      </c>
      <c r="B54" s="13">
        <v>1853</v>
      </c>
      <c r="C54" s="13">
        <v>1838</v>
      </c>
      <c r="D54" s="13">
        <v>1877</v>
      </c>
      <c r="E54" s="13">
        <v>1914</v>
      </c>
      <c r="F54" s="13">
        <v>1929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P54" s="21"/>
    </row>
    <row r="55" spans="1:16" x14ac:dyDescent="0.25">
      <c r="A55" s="20" t="s">
        <v>50</v>
      </c>
      <c r="B55" s="13">
        <v>762</v>
      </c>
      <c r="C55" s="13">
        <v>817</v>
      </c>
      <c r="D55" s="13">
        <v>1014</v>
      </c>
      <c r="E55" s="13">
        <v>1606</v>
      </c>
      <c r="F55" s="13">
        <v>915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P55" s="21"/>
    </row>
    <row r="56" spans="1:16" x14ac:dyDescent="0.25">
      <c r="A56" s="20" t="s">
        <v>51</v>
      </c>
      <c r="B56" s="13">
        <v>1265</v>
      </c>
      <c r="C56" s="13">
        <v>1264</v>
      </c>
      <c r="D56" s="13">
        <v>1329</v>
      </c>
      <c r="E56" s="13">
        <v>1419</v>
      </c>
      <c r="F56" s="13">
        <v>1386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P56" s="21"/>
    </row>
    <row r="57" spans="1:16" x14ac:dyDescent="0.25">
      <c r="A57" s="20" t="s">
        <v>52</v>
      </c>
      <c r="B57" s="13">
        <v>1489</v>
      </c>
      <c r="C57" s="13">
        <v>1504</v>
      </c>
      <c r="D57" s="13">
        <v>1548</v>
      </c>
      <c r="E57" s="13">
        <v>1521</v>
      </c>
      <c r="F57" s="13">
        <v>1588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P57" s="21"/>
    </row>
    <row r="58" spans="1:16" x14ac:dyDescent="0.25">
      <c r="A58" s="20" t="s">
        <v>53</v>
      </c>
      <c r="B58" s="13">
        <v>299</v>
      </c>
      <c r="C58" s="13">
        <v>299</v>
      </c>
      <c r="D58" s="13">
        <v>305</v>
      </c>
      <c r="E58" s="13">
        <v>331</v>
      </c>
      <c r="F58" s="13">
        <v>301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P58" s="21"/>
    </row>
    <row r="59" spans="1:16" x14ac:dyDescent="0.25">
      <c r="A59" s="20" t="s">
        <v>54</v>
      </c>
      <c r="B59" s="13">
        <v>3851</v>
      </c>
      <c r="C59" s="13">
        <v>3906</v>
      </c>
      <c r="D59" s="13">
        <v>3993</v>
      </c>
      <c r="E59" s="13">
        <v>4139</v>
      </c>
      <c r="F59" s="13">
        <v>4066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P59" s="21"/>
    </row>
    <row r="60" spans="1:16" x14ac:dyDescent="0.25">
      <c r="A60" s="20"/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P60" s="21"/>
    </row>
    <row r="61" spans="1:16" x14ac:dyDescent="0.25">
      <c r="A61" s="17" t="s">
        <v>55</v>
      </c>
      <c r="B61" s="22">
        <v>32325</v>
      </c>
      <c r="C61" s="22">
        <v>32573</v>
      </c>
      <c r="D61" s="22">
        <v>33332</v>
      </c>
      <c r="E61" s="22">
        <v>34099</v>
      </c>
      <c r="F61" s="22">
        <v>34208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P61" s="21"/>
    </row>
    <row r="62" spans="1:16" x14ac:dyDescent="0.25">
      <c r="A62" s="4" t="s">
        <v>56</v>
      </c>
      <c r="B62" s="13">
        <v>14856</v>
      </c>
      <c r="C62" s="13">
        <v>14925</v>
      </c>
      <c r="D62" s="13">
        <v>15089</v>
      </c>
      <c r="E62" s="13">
        <v>14822</v>
      </c>
      <c r="F62" s="13">
        <v>15434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P62" s="21"/>
    </row>
    <row r="63" spans="1:16" x14ac:dyDescent="0.25">
      <c r="A63" s="4" t="s">
        <v>57</v>
      </c>
      <c r="B63" s="13">
        <v>2471</v>
      </c>
      <c r="C63" s="13">
        <v>2496</v>
      </c>
      <c r="D63" s="13">
        <v>2534</v>
      </c>
      <c r="E63" s="13">
        <v>2659</v>
      </c>
      <c r="F63" s="13">
        <v>2665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P63" s="21"/>
    </row>
    <row r="64" spans="1:16" x14ac:dyDescent="0.25">
      <c r="A64" s="4" t="s">
        <v>58</v>
      </c>
      <c r="B64" s="13">
        <v>3728</v>
      </c>
      <c r="C64" s="13">
        <v>3809</v>
      </c>
      <c r="D64" s="13">
        <v>4055</v>
      </c>
      <c r="E64" s="13">
        <v>4583</v>
      </c>
      <c r="F64" s="13">
        <v>4094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P64" s="21"/>
    </row>
    <row r="65" spans="1:16" x14ac:dyDescent="0.25">
      <c r="A65" s="4" t="s">
        <v>59</v>
      </c>
      <c r="B65" s="13">
        <v>1085</v>
      </c>
      <c r="C65" s="13">
        <v>1086</v>
      </c>
      <c r="D65" s="13">
        <v>1113</v>
      </c>
      <c r="E65" s="13">
        <v>1128</v>
      </c>
      <c r="F65" s="13">
        <v>1168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P65" s="21"/>
    </row>
    <row r="66" spans="1:16" x14ac:dyDescent="0.25">
      <c r="A66" s="4" t="s">
        <v>60</v>
      </c>
      <c r="B66" s="13">
        <v>614</v>
      </c>
      <c r="C66" s="13">
        <v>606</v>
      </c>
      <c r="D66" s="13">
        <v>622</v>
      </c>
      <c r="E66" s="13">
        <v>638</v>
      </c>
      <c r="F66" s="13">
        <v>655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P66" s="21"/>
    </row>
    <row r="67" spans="1:16" x14ac:dyDescent="0.25">
      <c r="A67" s="4" t="s">
        <v>61</v>
      </c>
      <c r="B67" s="13">
        <v>205</v>
      </c>
      <c r="C67" s="13">
        <v>212</v>
      </c>
      <c r="D67" s="13">
        <v>213</v>
      </c>
      <c r="E67" s="13">
        <v>229</v>
      </c>
      <c r="F67" s="13">
        <v>230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P67" s="21"/>
    </row>
    <row r="68" spans="1:16" x14ac:dyDescent="0.25">
      <c r="A68" s="4" t="s">
        <v>55</v>
      </c>
      <c r="B68" s="13">
        <v>4263</v>
      </c>
      <c r="C68" s="13">
        <v>4294</v>
      </c>
      <c r="D68" s="13">
        <v>4435</v>
      </c>
      <c r="E68" s="13">
        <v>4584</v>
      </c>
      <c r="F68" s="13">
        <v>4552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P68" s="21"/>
    </row>
    <row r="69" spans="1:16" x14ac:dyDescent="0.25">
      <c r="A69" s="4" t="s">
        <v>62</v>
      </c>
      <c r="B69" s="13">
        <v>1234</v>
      </c>
      <c r="C69" s="13">
        <v>1247</v>
      </c>
      <c r="D69" s="13">
        <v>1289</v>
      </c>
      <c r="E69" s="13">
        <v>1335</v>
      </c>
      <c r="F69" s="13">
        <v>1339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P69" s="21"/>
    </row>
    <row r="70" spans="1:16" x14ac:dyDescent="0.25">
      <c r="A70" s="4" t="s">
        <v>63</v>
      </c>
      <c r="B70" s="13">
        <v>1937</v>
      </c>
      <c r="C70" s="13">
        <v>1962</v>
      </c>
      <c r="D70" s="13">
        <v>2026</v>
      </c>
      <c r="E70" s="13">
        <v>2188</v>
      </c>
      <c r="F70" s="13">
        <v>2098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P70" s="21"/>
    </row>
    <row r="71" spans="1:16" x14ac:dyDescent="0.25">
      <c r="A71" s="4" t="s">
        <v>64</v>
      </c>
      <c r="B71" s="13">
        <v>196</v>
      </c>
      <c r="C71" s="13">
        <v>197</v>
      </c>
      <c r="D71" s="13">
        <v>197</v>
      </c>
      <c r="E71" s="13">
        <v>197</v>
      </c>
      <c r="F71" s="13">
        <v>199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P71" s="21"/>
    </row>
    <row r="72" spans="1:16" x14ac:dyDescent="0.25">
      <c r="A72" s="4" t="s">
        <v>65</v>
      </c>
      <c r="B72" s="13">
        <v>176</v>
      </c>
      <c r="C72" s="13">
        <v>179</v>
      </c>
      <c r="D72" s="13">
        <v>175</v>
      </c>
      <c r="E72" s="13">
        <v>174</v>
      </c>
      <c r="F72" s="13">
        <v>135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P72" s="21"/>
    </row>
    <row r="73" spans="1:16" x14ac:dyDescent="0.25">
      <c r="A73" s="4" t="s">
        <v>66</v>
      </c>
      <c r="B73" s="13">
        <v>1560</v>
      </c>
      <c r="C73" s="13">
        <v>1560</v>
      </c>
      <c r="D73" s="13">
        <v>1584</v>
      </c>
      <c r="E73" s="13">
        <v>1562</v>
      </c>
      <c r="F73" s="13">
        <v>1639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P73" s="21"/>
    </row>
    <row r="74" spans="1:16" x14ac:dyDescent="0.25">
      <c r="A74" s="20"/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P74" s="21"/>
    </row>
    <row r="75" spans="1:16" x14ac:dyDescent="0.25">
      <c r="A75" s="17" t="s">
        <v>67</v>
      </c>
      <c r="B75" s="22">
        <v>32147</v>
      </c>
      <c r="C75" s="22">
        <v>32249</v>
      </c>
      <c r="D75" s="22">
        <v>32971</v>
      </c>
      <c r="E75" s="22">
        <v>33737</v>
      </c>
      <c r="F75" s="22">
        <v>34255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P75" s="21"/>
    </row>
    <row r="76" spans="1:16" x14ac:dyDescent="0.25">
      <c r="A76" s="4" t="s">
        <v>68</v>
      </c>
      <c r="B76" s="13">
        <v>12345</v>
      </c>
      <c r="C76" s="13">
        <v>12308</v>
      </c>
      <c r="D76" s="13">
        <v>12444</v>
      </c>
      <c r="E76" s="13">
        <v>12290</v>
      </c>
      <c r="F76" s="13">
        <v>12724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P76" s="21"/>
    </row>
    <row r="77" spans="1:16" x14ac:dyDescent="0.25">
      <c r="A77" s="4" t="s">
        <v>69</v>
      </c>
      <c r="B77" s="13">
        <v>3791</v>
      </c>
      <c r="C77" s="13">
        <v>3807</v>
      </c>
      <c r="D77" s="13">
        <v>3897</v>
      </c>
      <c r="E77" s="13">
        <v>3984</v>
      </c>
      <c r="F77" s="13">
        <v>4141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P77" s="21"/>
    </row>
    <row r="78" spans="1:16" x14ac:dyDescent="0.25">
      <c r="A78" s="4" t="s">
        <v>70</v>
      </c>
      <c r="B78" s="13">
        <v>1739</v>
      </c>
      <c r="C78" s="13">
        <v>1745</v>
      </c>
      <c r="D78" s="13">
        <v>1788</v>
      </c>
      <c r="E78" s="13">
        <v>1854</v>
      </c>
      <c r="F78" s="13">
        <v>1926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P78" s="21"/>
    </row>
    <row r="79" spans="1:16" x14ac:dyDescent="0.25">
      <c r="A79" s="4" t="s">
        <v>71</v>
      </c>
      <c r="B79" s="13">
        <v>1425</v>
      </c>
      <c r="C79" s="13">
        <v>1455</v>
      </c>
      <c r="D79" s="13">
        <v>1500</v>
      </c>
      <c r="E79" s="13">
        <v>1564</v>
      </c>
      <c r="F79" s="13">
        <v>1620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P79" s="21"/>
    </row>
    <row r="80" spans="1:16" x14ac:dyDescent="0.25">
      <c r="A80" s="4" t="s">
        <v>72</v>
      </c>
      <c r="B80" s="13">
        <v>574</v>
      </c>
      <c r="C80" s="13">
        <v>574</v>
      </c>
      <c r="D80" s="13">
        <v>585</v>
      </c>
      <c r="E80" s="13">
        <v>600</v>
      </c>
      <c r="F80" s="13">
        <v>629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P80" s="21"/>
    </row>
    <row r="81" spans="1:16" x14ac:dyDescent="0.25">
      <c r="A81" s="4" t="s">
        <v>73</v>
      </c>
      <c r="B81" s="13">
        <v>1128</v>
      </c>
      <c r="C81" s="13">
        <v>1175</v>
      </c>
      <c r="D81" s="13">
        <v>1298</v>
      </c>
      <c r="E81" s="13">
        <v>1570</v>
      </c>
      <c r="F81" s="13">
        <v>1486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P81" s="21"/>
    </row>
    <row r="82" spans="1:16" x14ac:dyDescent="0.25">
      <c r="A82" s="4" t="s">
        <v>74</v>
      </c>
      <c r="B82" s="13">
        <v>1829</v>
      </c>
      <c r="C82" s="13">
        <v>1834</v>
      </c>
      <c r="D82" s="13">
        <v>1917</v>
      </c>
      <c r="E82" s="13">
        <v>2034</v>
      </c>
      <c r="F82" s="13">
        <v>2029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P82" s="21"/>
    </row>
    <row r="83" spans="1:16" x14ac:dyDescent="0.25">
      <c r="A83" s="4" t="s">
        <v>75</v>
      </c>
      <c r="B83" s="13">
        <v>554</v>
      </c>
      <c r="C83" s="13">
        <v>554</v>
      </c>
      <c r="D83" s="13">
        <v>561</v>
      </c>
      <c r="E83" s="13">
        <v>574</v>
      </c>
      <c r="F83" s="13">
        <v>569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P83" s="21"/>
    </row>
    <row r="84" spans="1:16" x14ac:dyDescent="0.25">
      <c r="A84" s="4" t="s">
        <v>76</v>
      </c>
      <c r="B84" s="13">
        <v>491</v>
      </c>
      <c r="C84" s="13">
        <v>491</v>
      </c>
      <c r="D84" s="13">
        <v>499</v>
      </c>
      <c r="E84" s="13">
        <v>504</v>
      </c>
      <c r="F84" s="13">
        <v>519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P84" s="21"/>
    </row>
    <row r="85" spans="1:16" x14ac:dyDescent="0.25">
      <c r="A85" s="4" t="s">
        <v>77</v>
      </c>
      <c r="B85" s="13">
        <v>4892</v>
      </c>
      <c r="C85" s="13">
        <v>4942</v>
      </c>
      <c r="D85" s="13">
        <v>5048</v>
      </c>
      <c r="E85" s="13">
        <v>5258</v>
      </c>
      <c r="F85" s="13">
        <v>5082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P85" s="21"/>
    </row>
    <row r="86" spans="1:16" x14ac:dyDescent="0.25">
      <c r="A86" s="4" t="s">
        <v>78</v>
      </c>
      <c r="B86" s="13">
        <v>1470</v>
      </c>
      <c r="C86" s="13">
        <v>1461</v>
      </c>
      <c r="D86" s="13">
        <v>1490</v>
      </c>
      <c r="E86" s="13">
        <v>1546</v>
      </c>
      <c r="F86" s="13">
        <v>1509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P86" s="21"/>
    </row>
    <row r="87" spans="1:16" x14ac:dyDescent="0.25">
      <c r="A87" s="4" t="s">
        <v>79</v>
      </c>
      <c r="B87" s="13">
        <v>738</v>
      </c>
      <c r="C87" s="13">
        <v>742</v>
      </c>
      <c r="D87" s="13">
        <v>760</v>
      </c>
      <c r="E87" s="13">
        <v>785</v>
      </c>
      <c r="F87" s="13">
        <v>813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P87" s="21"/>
    </row>
    <row r="88" spans="1:16" x14ac:dyDescent="0.25">
      <c r="A88" s="4" t="s">
        <v>80</v>
      </c>
      <c r="B88" s="13">
        <v>214</v>
      </c>
      <c r="C88" s="13">
        <v>214</v>
      </c>
      <c r="D88" s="13">
        <v>218</v>
      </c>
      <c r="E88" s="13">
        <v>221</v>
      </c>
      <c r="F88" s="13">
        <v>213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P88" s="21"/>
    </row>
    <row r="89" spans="1:16" x14ac:dyDescent="0.25">
      <c r="A89" s="4" t="s">
        <v>81</v>
      </c>
      <c r="B89" s="13">
        <v>483</v>
      </c>
      <c r="C89" s="13">
        <v>480</v>
      </c>
      <c r="D89" s="13">
        <v>487</v>
      </c>
      <c r="E89" s="13">
        <v>489</v>
      </c>
      <c r="F89" s="13">
        <v>513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P89" s="21"/>
    </row>
    <row r="90" spans="1:16" x14ac:dyDescent="0.25">
      <c r="A90" s="4" t="s">
        <v>82</v>
      </c>
      <c r="B90" s="13">
        <v>474</v>
      </c>
      <c r="C90" s="13">
        <v>467</v>
      </c>
      <c r="D90" s="13">
        <v>479</v>
      </c>
      <c r="E90" s="13">
        <v>464</v>
      </c>
      <c r="F90" s="13">
        <v>482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P90" s="21"/>
    </row>
    <row r="91" spans="1:16" x14ac:dyDescent="0.25">
      <c r="A91" s="20"/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P91" s="21"/>
    </row>
    <row r="92" spans="1:16" x14ac:dyDescent="0.25">
      <c r="A92" s="17" t="s">
        <v>83</v>
      </c>
      <c r="B92" s="22">
        <v>42986</v>
      </c>
      <c r="C92" s="22">
        <v>43047</v>
      </c>
      <c r="D92" s="22">
        <v>43799</v>
      </c>
      <c r="E92" s="22">
        <v>44540</v>
      </c>
      <c r="F92" s="22">
        <v>45432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P92" s="21"/>
    </row>
    <row r="93" spans="1:16" x14ac:dyDescent="0.25">
      <c r="A93" s="4" t="s">
        <v>84</v>
      </c>
      <c r="B93" s="13">
        <v>12058</v>
      </c>
      <c r="C93" s="13">
        <v>12089</v>
      </c>
      <c r="D93" s="13">
        <v>12217</v>
      </c>
      <c r="E93" s="13">
        <v>12341</v>
      </c>
      <c r="F93" s="13">
        <v>12624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P93" s="21"/>
    </row>
    <row r="94" spans="1:16" x14ac:dyDescent="0.25">
      <c r="A94" s="4" t="s">
        <v>85</v>
      </c>
      <c r="B94" s="13">
        <v>2394</v>
      </c>
      <c r="C94" s="13">
        <v>2399</v>
      </c>
      <c r="D94" s="13">
        <v>2444</v>
      </c>
      <c r="E94" s="13">
        <v>2474</v>
      </c>
      <c r="F94" s="13">
        <v>2621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P94" s="21"/>
    </row>
    <row r="95" spans="1:16" x14ac:dyDescent="0.25">
      <c r="A95" s="4" t="s">
        <v>86</v>
      </c>
      <c r="B95" s="13">
        <v>203</v>
      </c>
      <c r="C95" s="13">
        <v>204</v>
      </c>
      <c r="D95" s="13">
        <v>208</v>
      </c>
      <c r="E95" s="13">
        <v>221</v>
      </c>
      <c r="F95" s="13">
        <v>230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P95" s="21"/>
    </row>
    <row r="96" spans="1:16" x14ac:dyDescent="0.25">
      <c r="A96" s="4" t="s">
        <v>87</v>
      </c>
      <c r="B96" s="13">
        <v>3614</v>
      </c>
      <c r="C96" s="13">
        <v>3613</v>
      </c>
      <c r="D96" s="13">
        <v>3690</v>
      </c>
      <c r="E96" s="13">
        <v>3762</v>
      </c>
      <c r="F96" s="13">
        <v>3820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P96" s="21"/>
    </row>
    <row r="97" spans="1:16" x14ac:dyDescent="0.25">
      <c r="A97" s="4" t="s">
        <v>88</v>
      </c>
      <c r="B97" s="13">
        <v>1515</v>
      </c>
      <c r="C97" s="13">
        <v>1516</v>
      </c>
      <c r="D97" s="13">
        <v>1560</v>
      </c>
      <c r="E97" s="13">
        <v>1600</v>
      </c>
      <c r="F97" s="13">
        <v>1672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P97" s="21"/>
    </row>
    <row r="98" spans="1:16" x14ac:dyDescent="0.25">
      <c r="A98" s="4" t="s">
        <v>89</v>
      </c>
      <c r="B98" s="13">
        <v>214</v>
      </c>
      <c r="C98" s="13">
        <v>212</v>
      </c>
      <c r="D98" s="13">
        <v>223</v>
      </c>
      <c r="E98" s="13">
        <v>233</v>
      </c>
      <c r="F98" s="13">
        <v>233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P98" s="21"/>
    </row>
    <row r="99" spans="1:16" x14ac:dyDescent="0.25">
      <c r="A99" s="4" t="s">
        <v>90</v>
      </c>
      <c r="B99" s="13">
        <v>428</v>
      </c>
      <c r="C99" s="13">
        <v>429</v>
      </c>
      <c r="D99" s="13">
        <v>444</v>
      </c>
      <c r="E99" s="13">
        <v>463</v>
      </c>
      <c r="F99" s="13">
        <v>460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P99" s="21"/>
    </row>
    <row r="100" spans="1:16" x14ac:dyDescent="0.25">
      <c r="A100" s="4" t="s">
        <v>91</v>
      </c>
      <c r="B100" s="13">
        <v>1139</v>
      </c>
      <c r="C100" s="13">
        <v>1136</v>
      </c>
      <c r="D100" s="13">
        <v>1166</v>
      </c>
      <c r="E100" s="13">
        <v>1203</v>
      </c>
      <c r="F100" s="13">
        <v>1219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P100" s="21"/>
    </row>
    <row r="101" spans="1:16" x14ac:dyDescent="0.25">
      <c r="A101" s="4" t="s">
        <v>92</v>
      </c>
      <c r="B101" s="13">
        <v>991</v>
      </c>
      <c r="C101" s="13">
        <v>986</v>
      </c>
      <c r="D101" s="13">
        <v>998</v>
      </c>
      <c r="E101" s="13">
        <v>1015</v>
      </c>
      <c r="F101" s="13">
        <v>1045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P101" s="21"/>
    </row>
    <row r="102" spans="1:16" x14ac:dyDescent="0.25">
      <c r="A102" s="4" t="s">
        <v>93</v>
      </c>
      <c r="B102" s="13">
        <v>3518</v>
      </c>
      <c r="C102" s="13">
        <v>3510</v>
      </c>
      <c r="D102" s="13">
        <v>3576</v>
      </c>
      <c r="E102" s="13">
        <v>3617</v>
      </c>
      <c r="F102" s="13">
        <v>3678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P102" s="21"/>
    </row>
    <row r="103" spans="1:16" x14ac:dyDescent="0.25">
      <c r="A103" s="4" t="s">
        <v>94</v>
      </c>
      <c r="B103" s="13">
        <v>6478</v>
      </c>
      <c r="C103" s="13">
        <v>6478</v>
      </c>
      <c r="D103" s="13">
        <v>6604</v>
      </c>
      <c r="E103" s="13">
        <v>6739</v>
      </c>
      <c r="F103" s="13">
        <v>6783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P103" s="21"/>
    </row>
    <row r="104" spans="1:16" x14ac:dyDescent="0.25">
      <c r="A104" s="4" t="s">
        <v>95</v>
      </c>
      <c r="B104" s="13">
        <v>998</v>
      </c>
      <c r="C104" s="13">
        <v>997</v>
      </c>
      <c r="D104" s="13">
        <v>1005</v>
      </c>
      <c r="E104" s="13">
        <v>1010</v>
      </c>
      <c r="F104" s="13">
        <v>1023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P104" s="21"/>
    </row>
    <row r="105" spans="1:16" x14ac:dyDescent="0.25">
      <c r="A105" s="4" t="s">
        <v>96</v>
      </c>
      <c r="B105" s="13">
        <v>1603</v>
      </c>
      <c r="C105" s="13">
        <v>1611</v>
      </c>
      <c r="D105" s="13">
        <v>1648</v>
      </c>
      <c r="E105" s="13">
        <v>1691</v>
      </c>
      <c r="F105" s="13">
        <v>1722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P105" s="21"/>
    </row>
    <row r="106" spans="1:16" x14ac:dyDescent="0.25">
      <c r="A106" s="4" t="s">
        <v>97</v>
      </c>
      <c r="B106" s="13">
        <v>1267</v>
      </c>
      <c r="C106" s="13">
        <v>1270</v>
      </c>
      <c r="D106" s="13">
        <v>1294</v>
      </c>
      <c r="E106" s="13">
        <v>1329</v>
      </c>
      <c r="F106" s="13">
        <v>1348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P106" s="21"/>
    </row>
    <row r="107" spans="1:16" x14ac:dyDescent="0.25">
      <c r="A107" s="4" t="s">
        <v>98</v>
      </c>
      <c r="B107" s="13">
        <v>498</v>
      </c>
      <c r="C107" s="13">
        <v>493</v>
      </c>
      <c r="D107" s="13">
        <v>494</v>
      </c>
      <c r="E107" s="13">
        <v>505</v>
      </c>
      <c r="F107" s="13">
        <v>533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P107" s="21"/>
    </row>
    <row r="108" spans="1:16" x14ac:dyDescent="0.25">
      <c r="A108" s="4" t="s">
        <v>99</v>
      </c>
      <c r="B108" s="13">
        <v>2482</v>
      </c>
      <c r="C108" s="13">
        <v>2491</v>
      </c>
      <c r="D108" s="13">
        <v>2538</v>
      </c>
      <c r="E108" s="13">
        <v>2590</v>
      </c>
      <c r="F108" s="13">
        <v>2576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P108" s="21"/>
    </row>
    <row r="109" spans="1:16" x14ac:dyDescent="0.25">
      <c r="A109" s="4" t="s">
        <v>100</v>
      </c>
      <c r="B109" s="13">
        <v>1617</v>
      </c>
      <c r="C109" s="13">
        <v>1633</v>
      </c>
      <c r="D109" s="13">
        <v>1671</v>
      </c>
      <c r="E109" s="13">
        <v>1707</v>
      </c>
      <c r="F109" s="13">
        <v>1749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P109" s="21"/>
    </row>
    <row r="110" spans="1:16" x14ac:dyDescent="0.25">
      <c r="A110" s="4" t="s">
        <v>101</v>
      </c>
      <c r="B110" s="13">
        <v>1168</v>
      </c>
      <c r="C110" s="13">
        <v>1161</v>
      </c>
      <c r="D110" s="13">
        <v>1174</v>
      </c>
      <c r="E110" s="13">
        <v>1188</v>
      </c>
      <c r="F110" s="13">
        <v>1229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P110" s="21"/>
    </row>
    <row r="111" spans="1:16" x14ac:dyDescent="0.25">
      <c r="A111" s="4" t="s">
        <v>102</v>
      </c>
      <c r="B111" s="13">
        <v>101</v>
      </c>
      <c r="C111" s="13">
        <v>103</v>
      </c>
      <c r="D111" s="13">
        <v>102</v>
      </c>
      <c r="E111" s="13">
        <v>98</v>
      </c>
      <c r="F111" s="13">
        <v>98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P111" s="21"/>
    </row>
    <row r="112" spans="1:16" x14ac:dyDescent="0.25">
      <c r="A112" s="4" t="s">
        <v>103</v>
      </c>
      <c r="B112" s="13">
        <v>540</v>
      </c>
      <c r="C112" s="13">
        <v>544</v>
      </c>
      <c r="D112" s="13">
        <v>562</v>
      </c>
      <c r="E112" s="13">
        <v>575</v>
      </c>
      <c r="F112" s="13">
        <v>588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P112" s="21"/>
    </row>
    <row r="113" spans="1:16" x14ac:dyDescent="0.25">
      <c r="A113" s="4" t="s">
        <v>104</v>
      </c>
      <c r="B113" s="13">
        <v>99</v>
      </c>
      <c r="C113" s="13">
        <v>103</v>
      </c>
      <c r="D113" s="13">
        <v>110</v>
      </c>
      <c r="E113" s="13">
        <v>109</v>
      </c>
      <c r="F113" s="13">
        <v>110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P113" s="21"/>
    </row>
    <row r="114" spans="1:16" x14ac:dyDescent="0.25">
      <c r="A114" s="4" t="s">
        <v>105</v>
      </c>
      <c r="B114" s="13">
        <v>61</v>
      </c>
      <c r="C114" s="13">
        <v>69</v>
      </c>
      <c r="D114" s="13">
        <v>71</v>
      </c>
      <c r="E114" s="13">
        <v>70</v>
      </c>
      <c r="F114" s="13">
        <v>71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P114" s="21"/>
    </row>
    <row r="115" spans="1:16" x14ac:dyDescent="0.25">
      <c r="A115" s="20"/>
      <c r="B115" s="13">
        <v>0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P115" s="21"/>
    </row>
    <row r="116" spans="1:16" x14ac:dyDescent="0.25">
      <c r="A116" s="17" t="s">
        <v>106</v>
      </c>
      <c r="B116" s="22">
        <v>69467</v>
      </c>
      <c r="C116" s="22">
        <v>69518</v>
      </c>
      <c r="D116" s="22">
        <v>70886</v>
      </c>
      <c r="E116" s="22">
        <v>72376</v>
      </c>
      <c r="F116" s="22">
        <v>73826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P116" s="21"/>
    </row>
    <row r="117" spans="1:16" x14ac:dyDescent="0.25">
      <c r="A117" s="4" t="s">
        <v>107</v>
      </c>
      <c r="B117" s="13">
        <v>29662</v>
      </c>
      <c r="C117" s="13">
        <v>29670</v>
      </c>
      <c r="D117" s="13">
        <v>30070</v>
      </c>
      <c r="E117" s="13">
        <v>29974</v>
      </c>
      <c r="F117" s="13">
        <v>31605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P117" s="21"/>
    </row>
    <row r="118" spans="1:16" x14ac:dyDescent="0.25">
      <c r="A118" s="4" t="s">
        <v>108</v>
      </c>
      <c r="B118" s="13">
        <v>8671</v>
      </c>
      <c r="C118" s="13">
        <v>8692</v>
      </c>
      <c r="D118" s="13">
        <v>8865</v>
      </c>
      <c r="E118" s="13">
        <v>8929</v>
      </c>
      <c r="F118" s="13">
        <v>9372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P118" s="21"/>
    </row>
    <row r="119" spans="1:16" x14ac:dyDescent="0.25">
      <c r="A119" s="4" t="s">
        <v>109</v>
      </c>
      <c r="B119" s="13">
        <v>3831</v>
      </c>
      <c r="C119" s="13">
        <v>3825</v>
      </c>
      <c r="D119" s="13">
        <v>3892</v>
      </c>
      <c r="E119" s="13">
        <v>3984</v>
      </c>
      <c r="F119" s="13">
        <v>4049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P119" s="21"/>
    </row>
    <row r="120" spans="1:16" x14ac:dyDescent="0.25">
      <c r="A120" s="4" t="s">
        <v>110</v>
      </c>
      <c r="B120" s="13">
        <v>774</v>
      </c>
      <c r="C120" s="13">
        <v>772</v>
      </c>
      <c r="D120" s="13">
        <v>783</v>
      </c>
      <c r="E120" s="13">
        <v>785</v>
      </c>
      <c r="F120" s="13">
        <v>817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P120" s="21"/>
    </row>
    <row r="121" spans="1:16" x14ac:dyDescent="0.25">
      <c r="A121" s="4" t="s">
        <v>111</v>
      </c>
      <c r="B121" s="13">
        <v>382</v>
      </c>
      <c r="C121" s="13">
        <v>378</v>
      </c>
      <c r="D121" s="13">
        <v>388</v>
      </c>
      <c r="E121" s="13">
        <v>394</v>
      </c>
      <c r="F121" s="13">
        <v>418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P121" s="21"/>
    </row>
    <row r="122" spans="1:16" x14ac:dyDescent="0.25">
      <c r="A122" s="4" t="s">
        <v>112</v>
      </c>
      <c r="B122" s="13">
        <v>1664</v>
      </c>
      <c r="C122" s="13">
        <v>1667</v>
      </c>
      <c r="D122" s="13">
        <v>1682</v>
      </c>
      <c r="E122" s="13">
        <v>1688</v>
      </c>
      <c r="F122" s="13">
        <v>1709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P122" s="21"/>
    </row>
    <row r="123" spans="1:16" x14ac:dyDescent="0.25">
      <c r="A123" s="4" t="s">
        <v>113</v>
      </c>
      <c r="B123" s="13">
        <v>5042</v>
      </c>
      <c r="C123" s="13">
        <v>5052</v>
      </c>
      <c r="D123" s="13">
        <v>5191</v>
      </c>
      <c r="E123" s="13">
        <v>5618</v>
      </c>
      <c r="F123" s="13">
        <v>5239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P123" s="21"/>
    </row>
    <row r="124" spans="1:16" x14ac:dyDescent="0.25">
      <c r="A124" s="4" t="s">
        <v>114</v>
      </c>
      <c r="B124" s="13">
        <v>1050</v>
      </c>
      <c r="C124" s="13">
        <v>1053</v>
      </c>
      <c r="D124" s="13">
        <v>1082</v>
      </c>
      <c r="E124" s="13">
        <v>1164</v>
      </c>
      <c r="F124" s="13">
        <v>1105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P124" s="21"/>
    </row>
    <row r="125" spans="1:16" x14ac:dyDescent="0.25">
      <c r="A125" s="4" t="s">
        <v>115</v>
      </c>
      <c r="B125" s="13">
        <v>1251</v>
      </c>
      <c r="C125" s="13">
        <v>1251</v>
      </c>
      <c r="D125" s="13">
        <v>1300</v>
      </c>
      <c r="E125" s="13">
        <v>1391</v>
      </c>
      <c r="F125" s="13">
        <v>1365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P125" s="21"/>
    </row>
    <row r="126" spans="1:16" x14ac:dyDescent="0.25">
      <c r="A126" s="4" t="s">
        <v>116</v>
      </c>
      <c r="B126" s="13">
        <v>1036</v>
      </c>
      <c r="C126" s="13">
        <v>1039</v>
      </c>
      <c r="D126" s="13">
        <v>1068</v>
      </c>
      <c r="E126" s="13">
        <v>1091</v>
      </c>
      <c r="F126" s="13">
        <v>1121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P126" s="21"/>
    </row>
    <row r="127" spans="1:16" x14ac:dyDescent="0.25">
      <c r="A127" s="4" t="s">
        <v>117</v>
      </c>
      <c r="B127" s="13">
        <v>2144</v>
      </c>
      <c r="C127" s="13">
        <v>2152</v>
      </c>
      <c r="D127" s="13">
        <v>2218</v>
      </c>
      <c r="E127" s="13">
        <v>2301</v>
      </c>
      <c r="F127" s="13">
        <v>2298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P127" s="21"/>
    </row>
    <row r="128" spans="1:16" x14ac:dyDescent="0.25">
      <c r="A128" s="4" t="s">
        <v>118</v>
      </c>
      <c r="B128" s="13">
        <v>2388</v>
      </c>
      <c r="C128" s="13">
        <v>2394</v>
      </c>
      <c r="D128" s="13">
        <v>2448</v>
      </c>
      <c r="E128" s="13">
        <v>2540</v>
      </c>
      <c r="F128" s="13">
        <v>2524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P128" s="21"/>
    </row>
    <row r="129" spans="1:16" x14ac:dyDescent="0.25">
      <c r="A129" s="4" t="s">
        <v>119</v>
      </c>
      <c r="B129" s="13">
        <v>2617</v>
      </c>
      <c r="C129" s="13">
        <v>2638</v>
      </c>
      <c r="D129" s="13">
        <v>2766</v>
      </c>
      <c r="E129" s="13">
        <v>3146</v>
      </c>
      <c r="F129" s="13">
        <v>2796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P129" s="21"/>
    </row>
    <row r="130" spans="1:16" x14ac:dyDescent="0.25">
      <c r="A130" s="4" t="s">
        <v>120</v>
      </c>
      <c r="B130" s="13">
        <v>776</v>
      </c>
      <c r="C130" s="13">
        <v>766</v>
      </c>
      <c r="D130" s="13">
        <v>772</v>
      </c>
      <c r="E130" s="13">
        <v>792</v>
      </c>
      <c r="F130" s="13">
        <v>772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P130" s="21"/>
    </row>
    <row r="131" spans="1:16" x14ac:dyDescent="0.25">
      <c r="A131" s="4" t="s">
        <v>121</v>
      </c>
      <c r="B131" s="13">
        <v>924</v>
      </c>
      <c r="C131" s="13">
        <v>925</v>
      </c>
      <c r="D131" s="13">
        <v>953</v>
      </c>
      <c r="E131" s="13">
        <v>1015</v>
      </c>
      <c r="F131" s="13">
        <v>965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P131" s="21"/>
    </row>
    <row r="132" spans="1:16" x14ac:dyDescent="0.25">
      <c r="A132" s="4" t="s">
        <v>122</v>
      </c>
      <c r="B132" s="13">
        <v>1603</v>
      </c>
      <c r="C132" s="13">
        <v>1602</v>
      </c>
      <c r="D132" s="13">
        <v>1662</v>
      </c>
      <c r="E132" s="13">
        <v>1733</v>
      </c>
      <c r="F132" s="13">
        <v>1705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P132" s="21"/>
    </row>
    <row r="133" spans="1:16" x14ac:dyDescent="0.25">
      <c r="A133" s="4" t="s">
        <v>123</v>
      </c>
      <c r="B133" s="13">
        <v>689</v>
      </c>
      <c r="C133" s="13">
        <v>698</v>
      </c>
      <c r="D133" s="13">
        <v>712</v>
      </c>
      <c r="E133" s="13">
        <v>705</v>
      </c>
      <c r="F133" s="13">
        <v>726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P133" s="21"/>
    </row>
    <row r="134" spans="1:16" x14ac:dyDescent="0.25">
      <c r="A134" s="4" t="s">
        <v>124</v>
      </c>
      <c r="B134" s="13">
        <v>730</v>
      </c>
      <c r="C134" s="13">
        <v>729</v>
      </c>
      <c r="D134" s="13">
        <v>741</v>
      </c>
      <c r="E134" s="13">
        <v>771</v>
      </c>
      <c r="F134" s="13">
        <v>794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P134" s="21"/>
    </row>
    <row r="135" spans="1:16" x14ac:dyDescent="0.25">
      <c r="A135" s="4" t="s">
        <v>125</v>
      </c>
      <c r="B135" s="13">
        <v>1437</v>
      </c>
      <c r="C135" s="13">
        <v>1435</v>
      </c>
      <c r="D135" s="13">
        <v>1468</v>
      </c>
      <c r="E135" s="13">
        <v>1471</v>
      </c>
      <c r="F135" s="13">
        <v>1510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P135" s="21"/>
    </row>
    <row r="136" spans="1:16" x14ac:dyDescent="0.25">
      <c r="A136" s="4" t="s">
        <v>126</v>
      </c>
      <c r="B136" s="13">
        <v>692</v>
      </c>
      <c r="C136" s="13">
        <v>677</v>
      </c>
      <c r="D136" s="13">
        <v>687</v>
      </c>
      <c r="E136" s="13">
        <v>717</v>
      </c>
      <c r="F136" s="13">
        <v>727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P136" s="21"/>
    </row>
    <row r="137" spans="1:16" x14ac:dyDescent="0.25">
      <c r="A137" s="4" t="s">
        <v>127</v>
      </c>
      <c r="B137" s="13">
        <v>1835</v>
      </c>
      <c r="C137" s="13">
        <v>1840</v>
      </c>
      <c r="D137" s="13">
        <v>1884</v>
      </c>
      <c r="E137" s="13">
        <v>1962</v>
      </c>
      <c r="F137" s="13">
        <v>1944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P137" s="21"/>
    </row>
    <row r="138" spans="1:16" x14ac:dyDescent="0.25">
      <c r="A138" s="4" t="s">
        <v>128</v>
      </c>
      <c r="B138" s="13">
        <v>47</v>
      </c>
      <c r="C138" s="13">
        <v>46</v>
      </c>
      <c r="D138" s="13">
        <v>43</v>
      </c>
      <c r="E138" s="13">
        <v>34</v>
      </c>
      <c r="F138" s="13">
        <v>51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P138" s="21"/>
    </row>
    <row r="139" spans="1:16" x14ac:dyDescent="0.25">
      <c r="A139" s="4" t="s">
        <v>129</v>
      </c>
      <c r="B139" s="13">
        <v>222</v>
      </c>
      <c r="C139" s="13">
        <v>217</v>
      </c>
      <c r="D139" s="13">
        <v>211</v>
      </c>
      <c r="E139" s="13">
        <v>171</v>
      </c>
      <c r="F139" s="13">
        <v>214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P139" s="21"/>
    </row>
    <row r="140" spans="1:16" x14ac:dyDescent="0.25">
      <c r="A140" s="20"/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P140" s="21"/>
    </row>
    <row r="141" spans="1:16" x14ac:dyDescent="0.25">
      <c r="A141" s="17" t="s">
        <v>130</v>
      </c>
      <c r="B141" s="22">
        <v>26018</v>
      </c>
      <c r="C141" s="22">
        <v>26105</v>
      </c>
      <c r="D141" s="22">
        <v>26793</v>
      </c>
      <c r="E141" s="22">
        <v>27572</v>
      </c>
      <c r="F141" s="22">
        <v>28277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P141" s="21"/>
    </row>
    <row r="142" spans="1:16" x14ac:dyDescent="0.25">
      <c r="A142" s="20" t="s">
        <v>131</v>
      </c>
      <c r="B142" s="13">
        <v>9507</v>
      </c>
      <c r="C142" s="13">
        <v>9493</v>
      </c>
      <c r="D142" s="13">
        <v>9609</v>
      </c>
      <c r="E142" s="13">
        <v>9629</v>
      </c>
      <c r="F142" s="13">
        <v>9917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P142" s="21"/>
    </row>
    <row r="143" spans="1:16" x14ac:dyDescent="0.25">
      <c r="A143" s="20" t="s">
        <v>132</v>
      </c>
      <c r="B143" s="13">
        <v>893</v>
      </c>
      <c r="C143" s="13">
        <v>897</v>
      </c>
      <c r="D143" s="13">
        <v>927</v>
      </c>
      <c r="E143" s="13">
        <v>1002</v>
      </c>
      <c r="F143" s="13">
        <v>981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P143" s="21"/>
    </row>
    <row r="144" spans="1:16" x14ac:dyDescent="0.25">
      <c r="A144" s="20" t="s">
        <v>133</v>
      </c>
      <c r="B144" s="13">
        <v>852</v>
      </c>
      <c r="C144" s="13">
        <v>871</v>
      </c>
      <c r="D144" s="13">
        <v>889</v>
      </c>
      <c r="E144" s="13">
        <v>935</v>
      </c>
      <c r="F144" s="13">
        <v>959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P144" s="21"/>
    </row>
    <row r="145" spans="1:16" x14ac:dyDescent="0.25">
      <c r="A145" s="20" t="s">
        <v>134</v>
      </c>
      <c r="B145" s="13">
        <v>1770</v>
      </c>
      <c r="C145" s="13">
        <v>1774</v>
      </c>
      <c r="D145" s="13">
        <v>1796</v>
      </c>
      <c r="E145" s="13">
        <v>1825</v>
      </c>
      <c r="F145" s="13">
        <v>1891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P145" s="21"/>
    </row>
    <row r="146" spans="1:16" x14ac:dyDescent="0.25">
      <c r="A146" s="20" t="s">
        <v>135</v>
      </c>
      <c r="B146" s="13">
        <v>22</v>
      </c>
      <c r="C146" s="13">
        <v>22</v>
      </c>
      <c r="D146" s="13">
        <v>22</v>
      </c>
      <c r="E146" s="13">
        <v>26</v>
      </c>
      <c r="F146" s="13">
        <v>34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P146" s="21"/>
    </row>
    <row r="147" spans="1:16" x14ac:dyDescent="0.25">
      <c r="A147" s="20" t="s">
        <v>136</v>
      </c>
      <c r="B147" s="13">
        <v>500</v>
      </c>
      <c r="C147" s="13">
        <v>502</v>
      </c>
      <c r="D147" s="13">
        <v>515</v>
      </c>
      <c r="E147" s="13">
        <v>521</v>
      </c>
      <c r="F147" s="13">
        <v>555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P147" s="21"/>
    </row>
    <row r="148" spans="1:16" x14ac:dyDescent="0.25">
      <c r="A148" s="20" t="s">
        <v>137</v>
      </c>
      <c r="B148" s="13">
        <v>525</v>
      </c>
      <c r="C148" s="13">
        <v>547</v>
      </c>
      <c r="D148" s="13">
        <v>603</v>
      </c>
      <c r="E148" s="13">
        <v>795</v>
      </c>
      <c r="F148" s="13">
        <v>638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P148" s="21"/>
    </row>
    <row r="149" spans="1:16" x14ac:dyDescent="0.25">
      <c r="A149" s="20" t="s">
        <v>138</v>
      </c>
      <c r="B149" s="13">
        <v>359</v>
      </c>
      <c r="C149" s="13">
        <v>361</v>
      </c>
      <c r="D149" s="13">
        <v>372</v>
      </c>
      <c r="E149" s="13">
        <v>395</v>
      </c>
      <c r="F149" s="13">
        <v>363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P149" s="21"/>
    </row>
    <row r="150" spans="1:16" x14ac:dyDescent="0.25">
      <c r="A150" s="20" t="s">
        <v>139</v>
      </c>
      <c r="B150" s="13">
        <v>668</v>
      </c>
      <c r="C150" s="13">
        <v>675</v>
      </c>
      <c r="D150" s="13">
        <v>675</v>
      </c>
      <c r="E150" s="13">
        <v>642</v>
      </c>
      <c r="F150" s="13">
        <v>706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P150" s="21"/>
    </row>
    <row r="151" spans="1:16" x14ac:dyDescent="0.25">
      <c r="A151" s="20" t="s">
        <v>140</v>
      </c>
      <c r="B151" s="13">
        <v>4665</v>
      </c>
      <c r="C151" s="13">
        <v>4662</v>
      </c>
      <c r="D151" s="13">
        <v>4841</v>
      </c>
      <c r="E151" s="13">
        <v>5003</v>
      </c>
      <c r="F151" s="13">
        <v>5164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P151" s="21"/>
    </row>
    <row r="152" spans="1:16" x14ac:dyDescent="0.25">
      <c r="A152" s="20" t="s">
        <v>141</v>
      </c>
      <c r="B152" s="13">
        <v>3294</v>
      </c>
      <c r="C152" s="13">
        <v>3300</v>
      </c>
      <c r="D152" s="13">
        <v>3460</v>
      </c>
      <c r="E152" s="13">
        <v>3629</v>
      </c>
      <c r="F152" s="13">
        <v>3787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P152" s="21"/>
    </row>
    <row r="153" spans="1:16" x14ac:dyDescent="0.25">
      <c r="A153" s="20" t="s">
        <v>142</v>
      </c>
      <c r="B153" s="13">
        <v>73</v>
      </c>
      <c r="C153" s="13">
        <v>79</v>
      </c>
      <c r="D153" s="13">
        <v>81</v>
      </c>
      <c r="E153" s="13">
        <v>88</v>
      </c>
      <c r="F153" s="13">
        <v>86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P153" s="21"/>
    </row>
    <row r="154" spans="1:16" x14ac:dyDescent="0.25">
      <c r="A154" s="20" t="s">
        <v>143</v>
      </c>
      <c r="B154" s="13">
        <v>1164</v>
      </c>
      <c r="C154" s="13">
        <v>1175</v>
      </c>
      <c r="D154" s="13">
        <v>1226</v>
      </c>
      <c r="E154" s="13">
        <v>1326</v>
      </c>
      <c r="F154" s="13">
        <v>1291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P154" s="21"/>
    </row>
    <row r="155" spans="1:16" x14ac:dyDescent="0.25">
      <c r="A155" s="20" t="s">
        <v>144</v>
      </c>
      <c r="B155" s="13">
        <v>279</v>
      </c>
      <c r="C155" s="13">
        <v>281</v>
      </c>
      <c r="D155" s="13">
        <v>288</v>
      </c>
      <c r="E155" s="13">
        <v>293</v>
      </c>
      <c r="F155" s="13">
        <v>334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P155" s="21"/>
    </row>
    <row r="156" spans="1:16" x14ac:dyDescent="0.25">
      <c r="A156" s="20" t="s">
        <v>145</v>
      </c>
      <c r="B156" s="13">
        <v>1067</v>
      </c>
      <c r="C156" s="13">
        <v>1100</v>
      </c>
      <c r="D156" s="13">
        <v>1122</v>
      </c>
      <c r="E156" s="13">
        <v>1123</v>
      </c>
      <c r="F156" s="13">
        <v>1197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P156" s="21"/>
    </row>
    <row r="157" spans="1:16" x14ac:dyDescent="0.25">
      <c r="A157" s="20" t="s">
        <v>146</v>
      </c>
      <c r="B157" s="13">
        <v>338</v>
      </c>
      <c r="C157" s="13">
        <v>327</v>
      </c>
      <c r="D157" s="13">
        <v>331</v>
      </c>
      <c r="E157" s="13">
        <v>307</v>
      </c>
      <c r="F157" s="13">
        <v>331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P157" s="21"/>
    </row>
    <row r="158" spans="1:16" x14ac:dyDescent="0.25">
      <c r="A158" s="20" t="s">
        <v>147</v>
      </c>
      <c r="B158" s="13">
        <v>42</v>
      </c>
      <c r="C158" s="13">
        <v>39</v>
      </c>
      <c r="D158" s="13">
        <v>36</v>
      </c>
      <c r="E158" s="13">
        <v>33</v>
      </c>
      <c r="F158" s="13">
        <v>43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P158" s="21"/>
    </row>
    <row r="159" spans="1:16" x14ac:dyDescent="0.25">
      <c r="A159" s="20"/>
      <c r="B159" s="13">
        <v>0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P159" s="21"/>
    </row>
    <row r="160" spans="1:16" x14ac:dyDescent="0.25">
      <c r="A160" s="17" t="s">
        <v>148</v>
      </c>
      <c r="B160" s="22">
        <v>17453</v>
      </c>
      <c r="C160" s="22">
        <v>17502</v>
      </c>
      <c r="D160" s="22">
        <v>17865</v>
      </c>
      <c r="E160" s="22">
        <v>18224</v>
      </c>
      <c r="F160" s="22">
        <v>18525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P160" s="21"/>
    </row>
    <row r="161" spans="1:16" x14ac:dyDescent="0.25">
      <c r="A161" s="4" t="s">
        <v>149</v>
      </c>
      <c r="B161" s="13">
        <v>6377</v>
      </c>
      <c r="C161" s="13">
        <v>6405</v>
      </c>
      <c r="D161" s="13">
        <v>6481</v>
      </c>
      <c r="E161" s="13">
        <v>6473</v>
      </c>
      <c r="F161" s="13">
        <v>6715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P161" s="21"/>
    </row>
    <row r="162" spans="1:16" x14ac:dyDescent="0.25">
      <c r="A162" s="4" t="s">
        <v>150</v>
      </c>
      <c r="B162" s="13">
        <v>2879</v>
      </c>
      <c r="C162" s="13">
        <v>2878</v>
      </c>
      <c r="D162" s="13">
        <v>2897</v>
      </c>
      <c r="E162" s="13">
        <v>2921</v>
      </c>
      <c r="F162" s="13">
        <v>3007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P162" s="21"/>
    </row>
    <row r="163" spans="1:16" x14ac:dyDescent="0.25">
      <c r="A163" s="4" t="s">
        <v>151</v>
      </c>
      <c r="B163" s="13">
        <v>610</v>
      </c>
      <c r="C163" s="13">
        <v>608</v>
      </c>
      <c r="D163" s="13">
        <v>623</v>
      </c>
      <c r="E163" s="13">
        <v>636</v>
      </c>
      <c r="F163" s="13">
        <v>643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P163" s="21"/>
    </row>
    <row r="164" spans="1:16" x14ac:dyDescent="0.25">
      <c r="A164" s="4" t="s">
        <v>152</v>
      </c>
      <c r="B164" s="13">
        <v>369</v>
      </c>
      <c r="C164" s="13">
        <v>367</v>
      </c>
      <c r="D164" s="13">
        <v>379</v>
      </c>
      <c r="E164" s="13">
        <v>390</v>
      </c>
      <c r="F164" s="13">
        <v>384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P164" s="21"/>
    </row>
    <row r="165" spans="1:16" x14ac:dyDescent="0.25">
      <c r="A165" s="4" t="s">
        <v>153</v>
      </c>
      <c r="B165" s="13">
        <v>1686</v>
      </c>
      <c r="C165" s="13">
        <v>1695</v>
      </c>
      <c r="D165" s="13">
        <v>1732</v>
      </c>
      <c r="E165" s="13">
        <v>1766</v>
      </c>
      <c r="F165" s="13">
        <v>1767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P165" s="21"/>
    </row>
    <row r="166" spans="1:16" x14ac:dyDescent="0.25">
      <c r="A166" s="4" t="s">
        <v>154</v>
      </c>
      <c r="B166" s="13">
        <v>626</v>
      </c>
      <c r="C166" s="13">
        <v>623</v>
      </c>
      <c r="D166" s="13">
        <v>637</v>
      </c>
      <c r="E166" s="13">
        <v>649</v>
      </c>
      <c r="F166" s="13">
        <v>663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P166" s="21"/>
    </row>
    <row r="167" spans="1:16" x14ac:dyDescent="0.25">
      <c r="A167" s="4" t="s">
        <v>155</v>
      </c>
      <c r="B167" s="13">
        <v>378</v>
      </c>
      <c r="C167" s="13">
        <v>381</v>
      </c>
      <c r="D167" s="13">
        <v>389</v>
      </c>
      <c r="E167" s="13">
        <v>404</v>
      </c>
      <c r="F167" s="13">
        <v>416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P167" s="21"/>
    </row>
    <row r="168" spans="1:16" x14ac:dyDescent="0.25">
      <c r="A168" s="4" t="s">
        <v>156</v>
      </c>
      <c r="B168" s="13">
        <v>313</v>
      </c>
      <c r="C168" s="13">
        <v>317</v>
      </c>
      <c r="D168" s="13">
        <v>328</v>
      </c>
      <c r="E168" s="13">
        <v>345</v>
      </c>
      <c r="F168" s="13">
        <v>353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P168" s="21"/>
    </row>
    <row r="169" spans="1:16" x14ac:dyDescent="0.25">
      <c r="A169" s="4" t="s">
        <v>157</v>
      </c>
      <c r="B169" s="13">
        <v>1232</v>
      </c>
      <c r="C169" s="13">
        <v>1240</v>
      </c>
      <c r="D169" s="13">
        <v>1287</v>
      </c>
      <c r="E169" s="13">
        <v>1326</v>
      </c>
      <c r="F169" s="13">
        <v>1338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P169" s="21"/>
    </row>
    <row r="170" spans="1:16" x14ac:dyDescent="0.25">
      <c r="A170" s="4" t="s">
        <v>158</v>
      </c>
      <c r="B170" s="13">
        <v>130</v>
      </c>
      <c r="C170" s="13">
        <v>128</v>
      </c>
      <c r="D170" s="13">
        <v>134</v>
      </c>
      <c r="E170" s="13">
        <v>138</v>
      </c>
      <c r="F170" s="13">
        <v>128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P170" s="21"/>
    </row>
    <row r="171" spans="1:16" x14ac:dyDescent="0.25">
      <c r="A171" s="4" t="s">
        <v>159</v>
      </c>
      <c r="B171" s="13">
        <v>452</v>
      </c>
      <c r="C171" s="13">
        <v>453</v>
      </c>
      <c r="D171" s="13">
        <v>459</v>
      </c>
      <c r="E171" s="13">
        <v>470</v>
      </c>
      <c r="F171" s="13">
        <v>462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P171" s="21"/>
    </row>
    <row r="172" spans="1:16" x14ac:dyDescent="0.25">
      <c r="A172" s="4" t="s">
        <v>160</v>
      </c>
      <c r="B172" s="13">
        <v>359</v>
      </c>
      <c r="C172" s="13">
        <v>358</v>
      </c>
      <c r="D172" s="13">
        <v>363</v>
      </c>
      <c r="E172" s="13">
        <v>390</v>
      </c>
      <c r="F172" s="13">
        <v>381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P172" s="21"/>
    </row>
    <row r="173" spans="1:16" x14ac:dyDescent="0.25">
      <c r="A173" s="4" t="s">
        <v>161</v>
      </c>
      <c r="B173" s="13">
        <v>315</v>
      </c>
      <c r="C173" s="13">
        <v>314</v>
      </c>
      <c r="D173" s="13">
        <v>332</v>
      </c>
      <c r="E173" s="13">
        <v>335</v>
      </c>
      <c r="F173" s="13">
        <v>348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P173" s="21"/>
    </row>
    <row r="174" spans="1:16" x14ac:dyDescent="0.25">
      <c r="A174" s="4" t="s">
        <v>162</v>
      </c>
      <c r="B174" s="13">
        <v>360</v>
      </c>
      <c r="C174" s="13">
        <v>358</v>
      </c>
      <c r="D174" s="13">
        <v>373</v>
      </c>
      <c r="E174" s="13">
        <v>397</v>
      </c>
      <c r="F174" s="13">
        <v>406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P174" s="21"/>
    </row>
    <row r="175" spans="1:16" x14ac:dyDescent="0.25">
      <c r="A175" s="4" t="s">
        <v>163</v>
      </c>
      <c r="B175" s="13">
        <v>759</v>
      </c>
      <c r="C175" s="13">
        <v>768</v>
      </c>
      <c r="D175" s="13">
        <v>805</v>
      </c>
      <c r="E175" s="13">
        <v>900</v>
      </c>
      <c r="F175" s="13">
        <v>803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P175" s="21"/>
    </row>
    <row r="176" spans="1:16" x14ac:dyDescent="0.25">
      <c r="A176" s="4" t="s">
        <v>164</v>
      </c>
      <c r="B176" s="13">
        <v>608</v>
      </c>
      <c r="C176" s="13">
        <v>609</v>
      </c>
      <c r="D176" s="13">
        <v>646</v>
      </c>
      <c r="E176" s="13">
        <v>684</v>
      </c>
      <c r="F176" s="13">
        <v>711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P176" s="21"/>
    </row>
    <row r="177" spans="1:16" x14ac:dyDescent="0.25">
      <c r="A177" s="20"/>
      <c r="B177" s="13">
        <v>0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P177" s="21"/>
    </row>
    <row r="178" spans="1:16" x14ac:dyDescent="0.25">
      <c r="A178" s="17" t="s">
        <v>165</v>
      </c>
      <c r="B178" s="18">
        <v>454999</v>
      </c>
      <c r="C178" s="18">
        <v>457813</v>
      </c>
      <c r="D178" s="18">
        <v>467622</v>
      </c>
      <c r="E178" s="18">
        <v>476715</v>
      </c>
      <c r="F178" s="18">
        <v>486445</v>
      </c>
      <c r="G178" s="18">
        <v>0</v>
      </c>
      <c r="H178" s="23">
        <v>0</v>
      </c>
      <c r="I178" s="23">
        <v>0</v>
      </c>
      <c r="J178" s="18">
        <v>0</v>
      </c>
      <c r="K178" s="18">
        <v>0</v>
      </c>
      <c r="L178" s="18">
        <v>0</v>
      </c>
      <c r="M178" s="18">
        <v>0</v>
      </c>
      <c r="P178" s="21"/>
    </row>
    <row r="179" spans="1:16" x14ac:dyDescent="0.25">
      <c r="M179" s="21"/>
    </row>
    <row r="180" spans="1:16" x14ac:dyDescent="0.25">
      <c r="B180" s="21"/>
      <c r="C180" s="21"/>
      <c r="D180" s="21"/>
      <c r="E180" s="21"/>
      <c r="F180" s="21"/>
      <c r="G180" s="21"/>
    </row>
    <row r="181" spans="1:16" x14ac:dyDescent="0.25">
      <c r="B181" s="21"/>
      <c r="C181" s="21"/>
      <c r="D181" s="21"/>
      <c r="E181" s="21"/>
      <c r="F181" s="21"/>
      <c r="G181" s="21"/>
      <c r="J181" s="25"/>
      <c r="K181" s="25"/>
    </row>
    <row r="182" spans="1:16" ht="19.5" x14ac:dyDescent="0.35">
      <c r="C182" s="11"/>
      <c r="D182" s="11"/>
      <c r="E182" s="11"/>
      <c r="F182" s="11"/>
    </row>
    <row r="183" spans="1:16" x14ac:dyDescent="0.25">
      <c r="A183" s="10"/>
    </row>
    <row r="184" spans="1:16" x14ac:dyDescent="0.25">
      <c r="A184" s="10"/>
      <c r="B184" s="21"/>
    </row>
    <row r="185" spans="1:16" x14ac:dyDescent="0.25">
      <c r="A185" s="10"/>
      <c r="B185" s="21"/>
    </row>
    <row r="186" spans="1:16" x14ac:dyDescent="0.25">
      <c r="A186" s="10"/>
      <c r="B186" s="21"/>
      <c r="C186" s="26"/>
      <c r="D186" s="27"/>
    </row>
    <row r="187" spans="1:16" x14ac:dyDescent="0.25">
      <c r="A187" s="10"/>
      <c r="B187" s="21"/>
      <c r="C187" s="26"/>
    </row>
    <row r="188" spans="1:16" x14ac:dyDescent="0.25">
      <c r="A188" s="10"/>
      <c r="B188" s="21"/>
      <c r="C188" s="26"/>
    </row>
    <row r="189" spans="1:16" x14ac:dyDescent="0.25">
      <c r="A189" s="10"/>
      <c r="B189" s="21"/>
      <c r="C189" s="26"/>
      <c r="D189" s="19"/>
    </row>
    <row r="190" spans="1:16" x14ac:dyDescent="0.25">
      <c r="A190" s="10"/>
      <c r="B190" s="21"/>
      <c r="C190" s="26"/>
      <c r="D190" s="19"/>
    </row>
    <row r="191" spans="1:16" x14ac:dyDescent="0.25">
      <c r="A191" s="10"/>
      <c r="B191" s="21"/>
      <c r="C191" s="26"/>
      <c r="D191" s="19"/>
    </row>
    <row r="192" spans="1:16" x14ac:dyDescent="0.25">
      <c r="A192" s="10"/>
      <c r="B192" s="21"/>
      <c r="C192" s="26"/>
      <c r="D192" s="19"/>
    </row>
    <row r="193" spans="1:4" x14ac:dyDescent="0.25">
      <c r="A193" s="10"/>
      <c r="B193" s="21"/>
      <c r="C193" s="26"/>
      <c r="D193" s="28"/>
    </row>
    <row r="194" spans="1:4" x14ac:dyDescent="0.25">
      <c r="A194" s="10"/>
      <c r="B194" s="21"/>
      <c r="C194" s="26"/>
      <c r="D194" s="19"/>
    </row>
    <row r="195" spans="1:4" x14ac:dyDescent="0.25">
      <c r="A195" s="10"/>
      <c r="B195" s="21"/>
      <c r="C195" s="26"/>
      <c r="D195" s="19"/>
    </row>
    <row r="196" spans="1:4" x14ac:dyDescent="0.25">
      <c r="A196" s="10"/>
      <c r="B196" s="21"/>
      <c r="C196" s="26"/>
      <c r="D196" s="19"/>
    </row>
    <row r="197" spans="1:4" x14ac:dyDescent="0.25">
      <c r="B197" s="21"/>
      <c r="C197" s="21"/>
      <c r="D197" s="19"/>
    </row>
    <row r="198" spans="1:4" x14ac:dyDescent="0.25">
      <c r="B198" s="21"/>
      <c r="C198" s="21"/>
      <c r="D198" s="19"/>
    </row>
    <row r="199" spans="1:4" x14ac:dyDescent="0.25">
      <c r="B199" s="21"/>
      <c r="C199" s="21"/>
      <c r="D199" s="19"/>
    </row>
    <row r="203" spans="1:4" x14ac:dyDescent="0.25">
      <c r="C203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205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F25" sqref="AF25"/>
    </sheetView>
  </sheetViews>
  <sheetFormatPr defaultRowHeight="17.25" x14ac:dyDescent="0.3"/>
  <cols>
    <col min="1" max="1" width="58" style="24" bestFit="1" customWidth="1"/>
    <col min="2" max="2" width="15.7109375" bestFit="1" customWidth="1"/>
    <col min="3" max="3" width="21.42578125" bestFit="1" customWidth="1"/>
    <col min="4" max="4" width="15.7109375" bestFit="1" customWidth="1"/>
    <col min="5" max="5" width="21.42578125" bestFit="1" customWidth="1"/>
    <col min="6" max="6" width="16.42578125" customWidth="1"/>
    <col min="7" max="7" width="21.42578125" customWidth="1"/>
    <col min="8" max="8" width="15.7109375" style="42" bestFit="1" customWidth="1"/>
    <col min="9" max="9" width="22.5703125" style="42" customWidth="1"/>
    <col min="10" max="10" width="16.85546875" customWidth="1"/>
    <col min="11" max="11" width="22.28515625" customWidth="1"/>
    <col min="12" max="12" width="15.7109375" hidden="1" customWidth="1"/>
    <col min="13" max="13" width="21.42578125" hidden="1" customWidth="1"/>
    <col min="14" max="14" width="18.28515625" hidden="1" customWidth="1"/>
    <col min="15" max="15" width="21.42578125" hidden="1" customWidth="1"/>
    <col min="16" max="16" width="15.7109375" style="44" hidden="1" customWidth="1"/>
    <col min="17" max="17" width="21.42578125" style="42" hidden="1" customWidth="1"/>
    <col min="18" max="18" width="15.7109375" hidden="1" customWidth="1"/>
    <col min="19" max="19" width="20.140625" hidden="1" customWidth="1"/>
    <col min="20" max="20" width="15.7109375" hidden="1" customWidth="1"/>
    <col min="21" max="21" width="20.140625" hidden="1" customWidth="1"/>
    <col min="22" max="22" width="20.85546875" hidden="1" customWidth="1"/>
    <col min="23" max="23" width="20.140625" hidden="1" customWidth="1"/>
    <col min="24" max="24" width="20.28515625" hidden="1" customWidth="1"/>
    <col min="25" max="25" width="22.28515625" hidden="1" customWidth="1"/>
    <col min="26" max="26" width="20.140625" style="47" hidden="1" customWidth="1"/>
    <col min="27" max="27" width="23" hidden="1" customWidth="1"/>
    <col min="29" max="32" width="9.140625" style="40"/>
  </cols>
  <sheetData>
    <row r="1" spans="1:32" s="29" customFormat="1" x14ac:dyDescent="0.3">
      <c r="A1" s="1" t="s">
        <v>198</v>
      </c>
      <c r="H1" s="30"/>
      <c r="I1" s="30"/>
      <c r="P1" s="31"/>
      <c r="Q1" s="30"/>
      <c r="Y1" s="32"/>
      <c r="AC1" s="33"/>
      <c r="AD1" s="33"/>
      <c r="AE1" s="33"/>
      <c r="AF1" s="33"/>
    </row>
    <row r="2" spans="1:32" s="29" customFormat="1" x14ac:dyDescent="0.3">
      <c r="A2" s="2" t="s">
        <v>214</v>
      </c>
      <c r="B2" s="110" t="s">
        <v>166</v>
      </c>
      <c r="C2" s="111"/>
      <c r="D2" s="108" t="s">
        <v>167</v>
      </c>
      <c r="E2" s="109"/>
      <c r="F2" s="110" t="s">
        <v>168</v>
      </c>
      <c r="G2" s="111"/>
      <c r="H2" s="108" t="s">
        <v>185</v>
      </c>
      <c r="I2" s="109"/>
      <c r="J2" s="110" t="s">
        <v>186</v>
      </c>
      <c r="K2" s="111"/>
      <c r="L2" s="108" t="s">
        <v>187</v>
      </c>
      <c r="M2" s="109"/>
      <c r="N2" s="110" t="s">
        <v>188</v>
      </c>
      <c r="O2" s="111"/>
      <c r="P2" s="112" t="s">
        <v>172</v>
      </c>
      <c r="Q2" s="113"/>
      <c r="R2" s="110" t="s">
        <v>190</v>
      </c>
      <c r="S2" s="111"/>
      <c r="T2" s="112" t="s">
        <v>191</v>
      </c>
      <c r="U2" s="113"/>
      <c r="V2" s="112" t="s">
        <v>192</v>
      </c>
      <c r="W2" s="113"/>
      <c r="X2" s="112" t="s">
        <v>193</v>
      </c>
      <c r="Y2" s="113"/>
      <c r="Z2" s="112" t="s">
        <v>165</v>
      </c>
      <c r="AA2" s="113"/>
      <c r="AC2" s="33"/>
      <c r="AD2" s="34"/>
      <c r="AE2" s="34"/>
      <c r="AF2" s="34"/>
    </row>
    <row r="3" spans="1:32" x14ac:dyDescent="0.3">
      <c r="A3" s="35"/>
      <c r="B3" s="36" t="s">
        <v>199</v>
      </c>
      <c r="C3" s="36" t="s">
        <v>200</v>
      </c>
      <c r="D3" s="36" t="s">
        <v>199</v>
      </c>
      <c r="E3" s="36" t="s">
        <v>200</v>
      </c>
      <c r="F3" s="36" t="s">
        <v>199</v>
      </c>
      <c r="G3" s="36" t="s">
        <v>200</v>
      </c>
      <c r="H3" s="36" t="s">
        <v>199</v>
      </c>
      <c r="I3" s="36" t="s">
        <v>200</v>
      </c>
      <c r="J3" s="36" t="s">
        <v>199</v>
      </c>
      <c r="K3" s="36" t="s">
        <v>200</v>
      </c>
      <c r="L3" s="36" t="s">
        <v>199</v>
      </c>
      <c r="M3" s="36" t="s">
        <v>200</v>
      </c>
      <c r="N3" s="36" t="s">
        <v>199</v>
      </c>
      <c r="O3" s="36" t="s">
        <v>200</v>
      </c>
      <c r="P3" s="37" t="s">
        <v>199</v>
      </c>
      <c r="Q3" s="38" t="s">
        <v>200</v>
      </c>
      <c r="R3" s="36" t="s">
        <v>199</v>
      </c>
      <c r="S3" s="36" t="s">
        <v>200</v>
      </c>
      <c r="T3" s="36" t="s">
        <v>199</v>
      </c>
      <c r="U3" s="36" t="s">
        <v>200</v>
      </c>
      <c r="V3" s="36" t="s">
        <v>199</v>
      </c>
      <c r="W3" s="36" t="s">
        <v>200</v>
      </c>
      <c r="X3" s="36" t="s">
        <v>199</v>
      </c>
      <c r="Y3" s="36" t="s">
        <v>200</v>
      </c>
      <c r="Z3" s="39" t="s">
        <v>199</v>
      </c>
      <c r="AA3" s="36" t="s">
        <v>200</v>
      </c>
      <c r="AD3" s="34"/>
      <c r="AE3" s="34"/>
      <c r="AF3" s="34"/>
    </row>
    <row r="4" spans="1:32" x14ac:dyDescent="0.3">
      <c r="A4" s="3" t="s">
        <v>1</v>
      </c>
      <c r="B4" s="18">
        <v>19245150</v>
      </c>
      <c r="C4" s="17">
        <v>21768362950.490002</v>
      </c>
      <c r="D4" s="18">
        <v>21400726</v>
      </c>
      <c r="E4" s="17">
        <v>25311064154.93</v>
      </c>
      <c r="F4" s="18">
        <v>22810883</v>
      </c>
      <c r="G4" s="18">
        <v>27345408598.329994</v>
      </c>
      <c r="H4" s="18">
        <v>23438082</v>
      </c>
      <c r="I4" s="18">
        <v>28637957965.460003</v>
      </c>
      <c r="J4" s="18">
        <v>23564749</v>
      </c>
      <c r="K4" s="18">
        <v>28636353916.43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>
        <v>0</v>
      </c>
      <c r="V4" s="18">
        <v>0</v>
      </c>
      <c r="W4" s="18">
        <v>0</v>
      </c>
      <c r="X4" s="18">
        <v>0</v>
      </c>
      <c r="Y4" s="18">
        <v>0</v>
      </c>
      <c r="Z4" s="18">
        <v>0</v>
      </c>
      <c r="AA4" s="17">
        <v>0</v>
      </c>
      <c r="AD4" s="34"/>
      <c r="AE4" s="34"/>
      <c r="AF4" s="34"/>
    </row>
    <row r="5" spans="1:32" x14ac:dyDescent="0.3">
      <c r="A5" s="4" t="s">
        <v>2</v>
      </c>
      <c r="B5" s="13">
        <v>7633936</v>
      </c>
      <c r="C5" s="13">
        <v>10393212324.190001</v>
      </c>
      <c r="D5" s="13">
        <v>8527637</v>
      </c>
      <c r="E5" s="13">
        <v>11356947706.450001</v>
      </c>
      <c r="F5" s="13">
        <v>9142215</v>
      </c>
      <c r="G5" s="13">
        <v>13128048993.27</v>
      </c>
      <c r="H5" s="13">
        <v>9551531</v>
      </c>
      <c r="I5" s="13">
        <v>13743343340.59</v>
      </c>
      <c r="J5" s="13">
        <v>9324987</v>
      </c>
      <c r="K5" s="13">
        <v>13316920859.41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85">
        <v>0</v>
      </c>
      <c r="AA5" s="86">
        <v>0</v>
      </c>
      <c r="AC5" s="34"/>
      <c r="AD5" s="34"/>
      <c r="AE5" s="34"/>
      <c r="AF5" s="34"/>
    </row>
    <row r="6" spans="1:32" x14ac:dyDescent="0.3">
      <c r="A6" s="4" t="s">
        <v>3</v>
      </c>
      <c r="B6" s="13">
        <v>6814781</v>
      </c>
      <c r="C6" s="13">
        <v>6630497259.4799995</v>
      </c>
      <c r="D6" s="13">
        <v>7507061</v>
      </c>
      <c r="E6" s="13">
        <v>8305638832.9399996</v>
      </c>
      <c r="F6" s="13">
        <v>7983239</v>
      </c>
      <c r="G6" s="13">
        <v>8356929809.8999996</v>
      </c>
      <c r="H6" s="13">
        <v>8104683</v>
      </c>
      <c r="I6" s="13">
        <v>8753489505.3400002</v>
      </c>
      <c r="J6" s="13">
        <v>8382845</v>
      </c>
      <c r="K6" s="13">
        <v>9213645053.5900002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85">
        <v>0</v>
      </c>
      <c r="AA6" s="86">
        <v>0</v>
      </c>
      <c r="AC6" s="34"/>
      <c r="AD6" s="34"/>
      <c r="AE6" s="34"/>
      <c r="AF6" s="34"/>
    </row>
    <row r="7" spans="1:32" x14ac:dyDescent="0.3">
      <c r="A7" s="4" t="s">
        <v>4</v>
      </c>
      <c r="B7" s="13">
        <v>1487419</v>
      </c>
      <c r="C7" s="13">
        <v>1482284733.96</v>
      </c>
      <c r="D7" s="13">
        <v>1674417</v>
      </c>
      <c r="E7" s="13">
        <v>1815177775.3800001</v>
      </c>
      <c r="F7" s="13">
        <v>1782881</v>
      </c>
      <c r="G7" s="13">
        <v>1927190758.6700001</v>
      </c>
      <c r="H7" s="13">
        <v>1806163</v>
      </c>
      <c r="I7" s="13">
        <v>2032325973.53</v>
      </c>
      <c r="J7" s="13">
        <v>1862831</v>
      </c>
      <c r="K7" s="13">
        <v>2065381577.05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85">
        <v>0</v>
      </c>
      <c r="AA7" s="86">
        <v>0</v>
      </c>
      <c r="AC7" s="34"/>
      <c r="AD7" s="34"/>
      <c r="AE7" s="34"/>
      <c r="AF7" s="34"/>
    </row>
    <row r="8" spans="1:32" x14ac:dyDescent="0.3">
      <c r="A8" s="4" t="s">
        <v>5</v>
      </c>
      <c r="B8" s="13">
        <v>111543</v>
      </c>
      <c r="C8" s="13">
        <v>90031261.180000007</v>
      </c>
      <c r="D8" s="13">
        <v>139892</v>
      </c>
      <c r="E8" s="13">
        <v>111113730.62</v>
      </c>
      <c r="F8" s="13">
        <v>152386</v>
      </c>
      <c r="G8" s="13">
        <v>128699076.78</v>
      </c>
      <c r="H8" s="13">
        <v>153823</v>
      </c>
      <c r="I8" s="13">
        <v>124397325.16</v>
      </c>
      <c r="J8" s="13">
        <v>151577</v>
      </c>
      <c r="K8" s="13">
        <v>119326203.61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85">
        <v>0</v>
      </c>
      <c r="AA8" s="86">
        <v>0</v>
      </c>
      <c r="AC8" s="34"/>
      <c r="AD8" s="34"/>
      <c r="AE8" s="34"/>
      <c r="AF8" s="34"/>
    </row>
    <row r="9" spans="1:32" x14ac:dyDescent="0.3">
      <c r="A9" s="4" t="s">
        <v>6</v>
      </c>
      <c r="B9" s="13">
        <v>673667</v>
      </c>
      <c r="C9" s="13">
        <v>476223737.06</v>
      </c>
      <c r="D9" s="13">
        <v>733273</v>
      </c>
      <c r="E9" s="13">
        <v>533967912.94</v>
      </c>
      <c r="F9" s="13">
        <v>764782</v>
      </c>
      <c r="G9" s="13">
        <v>544531231.67000008</v>
      </c>
      <c r="H9" s="13">
        <v>773096</v>
      </c>
      <c r="I9" s="13">
        <v>564016588.47000003</v>
      </c>
      <c r="J9" s="13">
        <v>797311</v>
      </c>
      <c r="K9" s="13">
        <v>595595290.49000001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85">
        <v>0</v>
      </c>
      <c r="AA9" s="86">
        <v>0</v>
      </c>
      <c r="AC9" s="34"/>
      <c r="AD9" s="34"/>
      <c r="AE9" s="34"/>
      <c r="AF9" s="34"/>
    </row>
    <row r="10" spans="1:32" x14ac:dyDescent="0.3">
      <c r="A10" s="4" t="s">
        <v>7</v>
      </c>
      <c r="B10" s="13">
        <v>1699948</v>
      </c>
      <c r="C10" s="13">
        <v>1695685534.96</v>
      </c>
      <c r="D10" s="13">
        <v>1880713</v>
      </c>
      <c r="E10" s="13">
        <v>1984780433.9300001</v>
      </c>
      <c r="F10" s="13">
        <v>1996195</v>
      </c>
      <c r="G10" s="13">
        <v>2078460951.9100001</v>
      </c>
      <c r="H10" s="13">
        <v>2028959</v>
      </c>
      <c r="I10" s="13">
        <v>2155622861.4899998</v>
      </c>
      <c r="J10" s="13">
        <v>2020889</v>
      </c>
      <c r="K10" s="13">
        <v>2076196273.1900001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85">
        <v>0</v>
      </c>
      <c r="AA10" s="86">
        <v>0</v>
      </c>
      <c r="AC10" s="34"/>
      <c r="AD10" s="34"/>
      <c r="AE10" s="34"/>
      <c r="AF10" s="34"/>
    </row>
    <row r="11" spans="1:32" x14ac:dyDescent="0.3">
      <c r="A11" s="4" t="s">
        <v>8</v>
      </c>
      <c r="B11" s="13">
        <v>247818</v>
      </c>
      <c r="C11" s="13">
        <v>298324468.08000004</v>
      </c>
      <c r="D11" s="13">
        <v>264466</v>
      </c>
      <c r="E11" s="13">
        <v>267324275.31999999</v>
      </c>
      <c r="F11" s="13">
        <v>281240</v>
      </c>
      <c r="G11" s="13">
        <v>305341690.03999996</v>
      </c>
      <c r="H11" s="13">
        <v>315376</v>
      </c>
      <c r="I11" s="13">
        <v>379288067.48000002</v>
      </c>
      <c r="J11" s="13">
        <v>293294</v>
      </c>
      <c r="K11" s="13">
        <v>302252752.34000003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85">
        <v>0</v>
      </c>
      <c r="AA11" s="86">
        <v>0</v>
      </c>
      <c r="AC11" s="34"/>
      <c r="AD11" s="34"/>
      <c r="AE11" s="34"/>
      <c r="AF11" s="34"/>
    </row>
    <row r="12" spans="1:32" x14ac:dyDescent="0.3">
      <c r="A12" s="4" t="s">
        <v>9</v>
      </c>
      <c r="B12" s="13">
        <v>117372</v>
      </c>
      <c r="C12" s="13">
        <v>124305377.22999999</v>
      </c>
      <c r="D12" s="13">
        <v>127886</v>
      </c>
      <c r="E12" s="13">
        <v>146543363.15000001</v>
      </c>
      <c r="F12" s="13">
        <v>129473</v>
      </c>
      <c r="G12" s="13">
        <v>126949263.55</v>
      </c>
      <c r="H12" s="13">
        <v>131533</v>
      </c>
      <c r="I12" s="13">
        <v>131373911.81</v>
      </c>
      <c r="J12" s="13">
        <v>137142</v>
      </c>
      <c r="K12" s="13">
        <v>140226088.95999998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85">
        <v>0</v>
      </c>
      <c r="AA12" s="86">
        <v>0</v>
      </c>
      <c r="AC12" s="34"/>
      <c r="AD12" s="34"/>
      <c r="AE12" s="34"/>
      <c r="AF12" s="34"/>
    </row>
    <row r="13" spans="1:32" x14ac:dyDescent="0.3">
      <c r="A13" s="4" t="s">
        <v>10</v>
      </c>
      <c r="B13" s="13">
        <v>458666</v>
      </c>
      <c r="C13" s="13">
        <v>577798254.35000002</v>
      </c>
      <c r="D13" s="13">
        <v>545381</v>
      </c>
      <c r="E13" s="13">
        <v>789570124.20000005</v>
      </c>
      <c r="F13" s="13">
        <v>578472</v>
      </c>
      <c r="G13" s="13">
        <v>749256822.53999996</v>
      </c>
      <c r="H13" s="13">
        <v>572918</v>
      </c>
      <c r="I13" s="13">
        <v>754100391.58999991</v>
      </c>
      <c r="J13" s="13">
        <v>593873</v>
      </c>
      <c r="K13" s="13">
        <v>806809817.78999996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85">
        <v>0</v>
      </c>
      <c r="AA13" s="86">
        <v>0</v>
      </c>
      <c r="AC13" s="34"/>
      <c r="AD13" s="34"/>
      <c r="AE13" s="34"/>
      <c r="AF13" s="34"/>
    </row>
    <row r="14" spans="1:32" x14ac:dyDescent="0.3">
      <c r="A14" s="5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85">
        <v>0</v>
      </c>
      <c r="AA14" s="86">
        <v>0</v>
      </c>
      <c r="AC14" s="34"/>
      <c r="AD14" s="34"/>
      <c r="AE14" s="34"/>
      <c r="AF14" s="34"/>
    </row>
    <row r="15" spans="1:32" x14ac:dyDescent="0.3">
      <c r="A15" s="6" t="s">
        <v>11</v>
      </c>
      <c r="B15" s="22">
        <v>3988863</v>
      </c>
      <c r="C15" s="17">
        <v>3017833730.3899999</v>
      </c>
      <c r="D15" s="17">
        <v>4317179</v>
      </c>
      <c r="E15" s="17">
        <v>3456426428.4099998</v>
      </c>
      <c r="F15" s="22">
        <v>4560678</v>
      </c>
      <c r="G15" s="22">
        <v>3678984752.6900005</v>
      </c>
      <c r="H15" s="22">
        <v>4829994</v>
      </c>
      <c r="I15" s="22">
        <v>4097905956.4400001</v>
      </c>
      <c r="J15" s="22">
        <v>4911619</v>
      </c>
      <c r="K15" s="18">
        <v>4101928151.9400005</v>
      </c>
      <c r="L15" s="18">
        <v>0</v>
      </c>
      <c r="M15" s="18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18">
        <v>0</v>
      </c>
      <c r="AA15" s="17">
        <v>0</v>
      </c>
      <c r="AC15" s="34"/>
      <c r="AD15" s="34"/>
      <c r="AE15" s="34"/>
      <c r="AF15" s="34"/>
    </row>
    <row r="16" spans="1:32" x14ac:dyDescent="0.3">
      <c r="A16" s="4" t="s">
        <v>12</v>
      </c>
      <c r="B16" s="13">
        <v>893744</v>
      </c>
      <c r="C16" s="13">
        <v>728401381.30999994</v>
      </c>
      <c r="D16" s="13">
        <v>938574</v>
      </c>
      <c r="E16" s="13">
        <v>791359347.38999999</v>
      </c>
      <c r="F16" s="13">
        <v>997390</v>
      </c>
      <c r="G16" s="13">
        <v>851441798.61000001</v>
      </c>
      <c r="H16" s="13">
        <v>1047437</v>
      </c>
      <c r="I16" s="13">
        <v>1008287569.53</v>
      </c>
      <c r="J16" s="13">
        <v>1057465</v>
      </c>
      <c r="K16" s="13">
        <v>971827153.70000005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85">
        <v>0</v>
      </c>
      <c r="AA16" s="86">
        <v>0</v>
      </c>
      <c r="AC16" s="34"/>
      <c r="AD16" s="34"/>
      <c r="AE16" s="34"/>
      <c r="AF16" s="34"/>
    </row>
    <row r="17" spans="1:32" x14ac:dyDescent="0.3">
      <c r="A17" s="4" t="s">
        <v>13</v>
      </c>
      <c r="B17" s="13">
        <v>652756</v>
      </c>
      <c r="C17" s="13">
        <v>580508233.75999999</v>
      </c>
      <c r="D17" s="13">
        <v>672983</v>
      </c>
      <c r="E17" s="13">
        <v>653846020.50999999</v>
      </c>
      <c r="F17" s="13">
        <v>659577</v>
      </c>
      <c r="G17" s="13">
        <v>656530800.07999992</v>
      </c>
      <c r="H17" s="13">
        <v>682096</v>
      </c>
      <c r="I17" s="13">
        <v>747552272.42000008</v>
      </c>
      <c r="J17" s="13">
        <v>698208</v>
      </c>
      <c r="K17" s="13">
        <v>757718846.79999995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85">
        <v>0</v>
      </c>
      <c r="AA17" s="86">
        <v>0</v>
      </c>
      <c r="AC17" s="34"/>
      <c r="AD17" s="34"/>
      <c r="AE17" s="34"/>
      <c r="AF17" s="34"/>
    </row>
    <row r="18" spans="1:32" x14ac:dyDescent="0.3">
      <c r="A18" s="4" t="s">
        <v>14</v>
      </c>
      <c r="B18" s="13">
        <v>486696</v>
      </c>
      <c r="C18" s="13">
        <v>400555058.69999999</v>
      </c>
      <c r="D18" s="13">
        <v>517109</v>
      </c>
      <c r="E18" s="13">
        <v>446561640.37</v>
      </c>
      <c r="F18" s="13">
        <v>514466</v>
      </c>
      <c r="G18" s="13">
        <v>460594888.11000001</v>
      </c>
      <c r="H18" s="13">
        <v>541234</v>
      </c>
      <c r="I18" s="13">
        <v>449715285.03999996</v>
      </c>
      <c r="J18" s="13">
        <v>553734</v>
      </c>
      <c r="K18" s="13">
        <v>470436885.00999999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85">
        <v>0</v>
      </c>
      <c r="AA18" s="86">
        <v>0</v>
      </c>
      <c r="AC18" s="34"/>
      <c r="AD18" s="34"/>
      <c r="AE18" s="34"/>
      <c r="AF18" s="34"/>
    </row>
    <row r="19" spans="1:32" x14ac:dyDescent="0.3">
      <c r="A19" s="4" t="s">
        <v>15</v>
      </c>
      <c r="B19" s="13">
        <v>57648</v>
      </c>
      <c r="C19" s="13">
        <v>33107884.23</v>
      </c>
      <c r="D19" s="13">
        <v>66241</v>
      </c>
      <c r="E19" s="13">
        <v>44194074.710000001</v>
      </c>
      <c r="F19" s="13">
        <v>70935</v>
      </c>
      <c r="G19" s="13">
        <v>49977776.299999997</v>
      </c>
      <c r="H19" s="13">
        <v>73971</v>
      </c>
      <c r="I19" s="13">
        <v>55448695.579999998</v>
      </c>
      <c r="J19" s="13">
        <v>70410</v>
      </c>
      <c r="K19" s="13">
        <v>53437164.369999997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85">
        <v>0</v>
      </c>
      <c r="AA19" s="86">
        <v>0</v>
      </c>
      <c r="AC19" s="34"/>
      <c r="AD19" s="34"/>
      <c r="AE19" s="34"/>
      <c r="AF19" s="34"/>
    </row>
    <row r="20" spans="1:32" x14ac:dyDescent="0.3">
      <c r="A20" s="4" t="s">
        <v>16</v>
      </c>
      <c r="B20" s="13">
        <v>41427</v>
      </c>
      <c r="C20" s="13">
        <v>26898326.460000001</v>
      </c>
      <c r="D20" s="13">
        <v>60040</v>
      </c>
      <c r="E20" s="13">
        <v>45017917.689999998</v>
      </c>
      <c r="F20" s="13">
        <v>72155</v>
      </c>
      <c r="G20" s="13">
        <v>55054329.93</v>
      </c>
      <c r="H20" s="13">
        <v>72528</v>
      </c>
      <c r="I20" s="13">
        <v>59085599.200000003</v>
      </c>
      <c r="J20" s="13">
        <v>88863</v>
      </c>
      <c r="K20" s="13">
        <v>72706587.980000004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85">
        <v>0</v>
      </c>
      <c r="AA20" s="86">
        <v>0</v>
      </c>
      <c r="AC20" s="34"/>
      <c r="AD20" s="34"/>
      <c r="AE20" s="34"/>
      <c r="AF20" s="34"/>
    </row>
    <row r="21" spans="1:32" x14ac:dyDescent="0.3">
      <c r="A21" s="4" t="s">
        <v>17</v>
      </c>
      <c r="B21" s="13">
        <v>451522</v>
      </c>
      <c r="C21" s="13">
        <v>330571753.56</v>
      </c>
      <c r="D21" s="13">
        <v>557032</v>
      </c>
      <c r="E21" s="13">
        <v>407937359.30000001</v>
      </c>
      <c r="F21" s="13">
        <v>669896</v>
      </c>
      <c r="G21" s="13">
        <v>455334792.69999999</v>
      </c>
      <c r="H21" s="13">
        <v>733799</v>
      </c>
      <c r="I21" s="13">
        <v>529804389.75</v>
      </c>
      <c r="J21" s="13">
        <v>732333</v>
      </c>
      <c r="K21" s="13">
        <v>533502560.06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85">
        <v>0</v>
      </c>
      <c r="AA21" s="86">
        <v>0</v>
      </c>
      <c r="AC21" s="34"/>
      <c r="AD21" s="34"/>
      <c r="AE21" s="34"/>
      <c r="AF21" s="34"/>
    </row>
    <row r="22" spans="1:32" x14ac:dyDescent="0.3">
      <c r="A22" s="4" t="s">
        <v>18</v>
      </c>
      <c r="B22" s="13">
        <v>98017</v>
      </c>
      <c r="C22" s="13">
        <v>74728885.729999989</v>
      </c>
      <c r="D22" s="13">
        <v>114192</v>
      </c>
      <c r="E22" s="13">
        <v>92689657.890000001</v>
      </c>
      <c r="F22" s="13">
        <v>145744</v>
      </c>
      <c r="G22" s="13">
        <v>102887792.27</v>
      </c>
      <c r="H22" s="13">
        <v>169242</v>
      </c>
      <c r="I22" s="13">
        <v>108640209.64</v>
      </c>
      <c r="J22" s="13">
        <v>189421</v>
      </c>
      <c r="K22" s="13">
        <v>131415611.53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85">
        <v>0</v>
      </c>
      <c r="AA22" s="86">
        <v>0</v>
      </c>
      <c r="AC22" s="34"/>
      <c r="AD22" s="34"/>
      <c r="AE22" s="34"/>
      <c r="AF22" s="34"/>
    </row>
    <row r="23" spans="1:32" x14ac:dyDescent="0.3">
      <c r="A23" s="4" t="s">
        <v>19</v>
      </c>
      <c r="B23" s="13">
        <v>56734</v>
      </c>
      <c r="C23" s="13">
        <v>36743409.159999996</v>
      </c>
      <c r="D23" s="13">
        <v>64625</v>
      </c>
      <c r="E23" s="13">
        <v>50330659.380000003</v>
      </c>
      <c r="F23" s="13">
        <v>75475</v>
      </c>
      <c r="G23" s="13">
        <v>52860100.859999999</v>
      </c>
      <c r="H23" s="13">
        <v>86035</v>
      </c>
      <c r="I23" s="13">
        <v>64648268.560000002</v>
      </c>
      <c r="J23" s="13">
        <v>89668</v>
      </c>
      <c r="K23" s="13">
        <v>62346228.049999997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85">
        <v>0</v>
      </c>
      <c r="AA23" s="86">
        <v>0</v>
      </c>
      <c r="AC23" s="34"/>
      <c r="AD23" s="34"/>
      <c r="AE23" s="34"/>
      <c r="AF23" s="34"/>
    </row>
    <row r="24" spans="1:32" x14ac:dyDescent="0.3">
      <c r="A24" s="4" t="s">
        <v>20</v>
      </c>
      <c r="B24" s="13">
        <v>381037</v>
      </c>
      <c r="C24" s="13">
        <v>214008493.58000001</v>
      </c>
      <c r="D24" s="13">
        <v>391530</v>
      </c>
      <c r="E24" s="13">
        <v>223904651.44</v>
      </c>
      <c r="F24" s="13">
        <v>371093</v>
      </c>
      <c r="G24" s="13">
        <v>236228092.22999999</v>
      </c>
      <c r="H24" s="13">
        <v>398611</v>
      </c>
      <c r="I24" s="13">
        <v>248238254.09</v>
      </c>
      <c r="J24" s="13">
        <v>398336</v>
      </c>
      <c r="K24" s="13">
        <v>244972729.90000001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85">
        <v>0</v>
      </c>
      <c r="AA24" s="86">
        <v>0</v>
      </c>
      <c r="AC24" s="34"/>
      <c r="AD24" s="34"/>
      <c r="AE24" s="34"/>
      <c r="AF24" s="34"/>
    </row>
    <row r="25" spans="1:32" x14ac:dyDescent="0.3">
      <c r="A25" s="4" t="s">
        <v>21</v>
      </c>
      <c r="B25" s="13">
        <v>36004</v>
      </c>
      <c r="C25" s="13">
        <v>28101671.98</v>
      </c>
      <c r="D25" s="13">
        <v>33187</v>
      </c>
      <c r="E25" s="13">
        <v>31034328.68</v>
      </c>
      <c r="F25" s="13">
        <v>47834</v>
      </c>
      <c r="G25" s="13">
        <v>43589512.439999998</v>
      </c>
      <c r="H25" s="13">
        <v>48014</v>
      </c>
      <c r="I25" s="13">
        <v>46451764.530000001</v>
      </c>
      <c r="J25" s="13">
        <v>49549</v>
      </c>
      <c r="K25" s="13">
        <v>49736772.759999998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85">
        <v>0</v>
      </c>
      <c r="AA25" s="86">
        <v>0</v>
      </c>
      <c r="AC25" s="34"/>
      <c r="AD25" s="34"/>
      <c r="AE25" s="34"/>
      <c r="AF25" s="34"/>
    </row>
    <row r="26" spans="1:32" x14ac:dyDescent="0.3">
      <c r="A26" s="4" t="s">
        <v>22</v>
      </c>
      <c r="B26" s="13">
        <v>38601</v>
      </c>
      <c r="C26" s="13">
        <v>39522786.670000002</v>
      </c>
      <c r="D26" s="13">
        <v>47068</v>
      </c>
      <c r="E26" s="13">
        <v>50596844.719999999</v>
      </c>
      <c r="F26" s="13">
        <v>50867</v>
      </c>
      <c r="G26" s="13">
        <v>51446799.670000002</v>
      </c>
      <c r="H26" s="13">
        <v>58496</v>
      </c>
      <c r="I26" s="13">
        <v>61131237.600000001</v>
      </c>
      <c r="J26" s="13">
        <v>58233</v>
      </c>
      <c r="K26" s="13">
        <v>57793469.390000001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85">
        <v>0</v>
      </c>
      <c r="AA26" s="86">
        <v>0</v>
      </c>
      <c r="AC26" s="34"/>
      <c r="AD26" s="34"/>
      <c r="AE26" s="34"/>
      <c r="AF26" s="34"/>
    </row>
    <row r="27" spans="1:32" x14ac:dyDescent="0.3">
      <c r="A27" s="4" t="s">
        <v>23</v>
      </c>
      <c r="B27" s="13">
        <v>398198</v>
      </c>
      <c r="C27" s="13">
        <v>309434021.06</v>
      </c>
      <c r="D27" s="13">
        <v>444421</v>
      </c>
      <c r="E27" s="13">
        <v>375714046.63999999</v>
      </c>
      <c r="F27" s="13">
        <v>462426</v>
      </c>
      <c r="G27" s="13">
        <v>406102309.69</v>
      </c>
      <c r="H27" s="13">
        <v>487875</v>
      </c>
      <c r="I27" s="13">
        <v>434665920.97000003</v>
      </c>
      <c r="J27" s="13">
        <v>496936</v>
      </c>
      <c r="K27" s="13">
        <v>420773923.88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85">
        <v>0</v>
      </c>
      <c r="AA27" s="86">
        <v>0</v>
      </c>
      <c r="AC27" s="34"/>
      <c r="AD27" s="34"/>
      <c r="AE27" s="34"/>
      <c r="AF27" s="34"/>
    </row>
    <row r="28" spans="1:32" x14ac:dyDescent="0.3">
      <c r="A28" s="4" t="s">
        <v>24</v>
      </c>
      <c r="B28" s="13">
        <v>94217</v>
      </c>
      <c r="C28" s="13">
        <v>49095448.350000001</v>
      </c>
      <c r="D28" s="13">
        <v>97979</v>
      </c>
      <c r="E28" s="13">
        <v>52327316.170000002</v>
      </c>
      <c r="F28" s="13">
        <v>106234</v>
      </c>
      <c r="G28" s="13">
        <v>58984786.82</v>
      </c>
      <c r="H28" s="13">
        <v>118306</v>
      </c>
      <c r="I28" s="13">
        <v>77261894.629999995</v>
      </c>
      <c r="J28" s="13">
        <v>114168</v>
      </c>
      <c r="K28" s="13">
        <v>76264016.390000001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85">
        <v>0</v>
      </c>
      <c r="AA28" s="86">
        <v>0</v>
      </c>
      <c r="AC28" s="34"/>
      <c r="AD28" s="34"/>
      <c r="AE28" s="34"/>
      <c r="AF28" s="34"/>
    </row>
    <row r="29" spans="1:32" x14ac:dyDescent="0.3">
      <c r="A29" s="4" t="s">
        <v>25</v>
      </c>
      <c r="B29" s="13">
        <v>302262</v>
      </c>
      <c r="C29" s="13">
        <v>166156375.84</v>
      </c>
      <c r="D29" s="13">
        <v>312198</v>
      </c>
      <c r="E29" s="13">
        <v>190912563.51999998</v>
      </c>
      <c r="F29" s="13">
        <v>316586</v>
      </c>
      <c r="G29" s="13">
        <v>197950972.98000002</v>
      </c>
      <c r="H29" s="13">
        <v>312350</v>
      </c>
      <c r="I29" s="13">
        <v>206974594.90000001</v>
      </c>
      <c r="J29" s="13">
        <v>314295</v>
      </c>
      <c r="K29" s="13">
        <v>198996202.12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85">
        <v>0</v>
      </c>
      <c r="AA29" s="86">
        <v>0</v>
      </c>
      <c r="AC29" s="34"/>
      <c r="AD29" s="34"/>
      <c r="AE29" s="34"/>
      <c r="AF29" s="34"/>
    </row>
    <row r="30" spans="1:32" x14ac:dyDescent="0.3">
      <c r="A30" s="4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85">
        <v>0</v>
      </c>
      <c r="AA30" s="86">
        <v>0</v>
      </c>
      <c r="AC30" s="34"/>
      <c r="AD30" s="34"/>
      <c r="AE30" s="34"/>
      <c r="AF30" s="34"/>
    </row>
    <row r="31" spans="1:32" x14ac:dyDescent="0.3">
      <c r="A31" s="6" t="s">
        <v>26</v>
      </c>
      <c r="B31" s="22">
        <v>3929068</v>
      </c>
      <c r="C31" s="17">
        <v>3369573058.4400001</v>
      </c>
      <c r="D31" s="17">
        <v>4097436</v>
      </c>
      <c r="E31" s="17">
        <v>3986992792.2500005</v>
      </c>
      <c r="F31" s="22">
        <v>4301412</v>
      </c>
      <c r="G31" s="22">
        <v>4671405884.2299995</v>
      </c>
      <c r="H31" s="22">
        <v>4455728</v>
      </c>
      <c r="I31" s="22">
        <v>5140331015.8199997</v>
      </c>
      <c r="J31" s="22">
        <v>4469221</v>
      </c>
      <c r="K31" s="18">
        <v>5358056893.3899994</v>
      </c>
      <c r="L31" s="18">
        <v>0</v>
      </c>
      <c r="M31" s="18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18">
        <v>0</v>
      </c>
      <c r="AA31" s="17">
        <v>0</v>
      </c>
      <c r="AC31" s="34"/>
      <c r="AD31" s="34"/>
      <c r="AE31" s="34"/>
      <c r="AF31" s="34"/>
    </row>
    <row r="32" spans="1:32" x14ac:dyDescent="0.3">
      <c r="A32" s="4" t="s">
        <v>27</v>
      </c>
      <c r="B32" s="13">
        <v>490222</v>
      </c>
      <c r="C32" s="13">
        <v>356847964.41000003</v>
      </c>
      <c r="D32" s="13">
        <v>490063</v>
      </c>
      <c r="E32" s="13">
        <v>368449412.88</v>
      </c>
      <c r="F32" s="13">
        <v>535560</v>
      </c>
      <c r="G32" s="13">
        <v>403740832.80000001</v>
      </c>
      <c r="H32" s="13">
        <v>544366</v>
      </c>
      <c r="I32" s="13">
        <v>433091164.37</v>
      </c>
      <c r="J32" s="13">
        <v>563306</v>
      </c>
      <c r="K32" s="13">
        <v>423854750.75999999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85">
        <v>0</v>
      </c>
      <c r="AA32" s="86">
        <v>0</v>
      </c>
      <c r="AC32" s="34"/>
      <c r="AD32" s="34"/>
      <c r="AE32" s="34"/>
      <c r="AF32" s="34"/>
    </row>
    <row r="33" spans="1:32" x14ac:dyDescent="0.3">
      <c r="A33" s="4" t="s">
        <v>28</v>
      </c>
      <c r="B33" s="13">
        <v>648409</v>
      </c>
      <c r="C33" s="13">
        <v>525879745.08999997</v>
      </c>
      <c r="D33" s="13">
        <v>686435</v>
      </c>
      <c r="E33" s="13">
        <v>609443442.03999996</v>
      </c>
      <c r="F33" s="13">
        <v>723500</v>
      </c>
      <c r="G33" s="13">
        <v>641640535.74000001</v>
      </c>
      <c r="H33" s="13">
        <v>737617</v>
      </c>
      <c r="I33" s="13">
        <v>662107610.19000006</v>
      </c>
      <c r="J33" s="13">
        <v>763722</v>
      </c>
      <c r="K33" s="13">
        <v>692240173.25999999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85">
        <v>0</v>
      </c>
      <c r="AA33" s="86">
        <v>0</v>
      </c>
      <c r="AC33" s="34"/>
      <c r="AD33" s="34"/>
      <c r="AE33" s="34"/>
      <c r="AF33" s="34"/>
    </row>
    <row r="34" spans="1:32" x14ac:dyDescent="0.3">
      <c r="A34" s="4" t="s">
        <v>29</v>
      </c>
      <c r="B34" s="13">
        <v>83768</v>
      </c>
      <c r="C34" s="13">
        <v>47796205.039999999</v>
      </c>
      <c r="D34" s="13">
        <v>87734</v>
      </c>
      <c r="E34" s="13">
        <v>55237705.799999997</v>
      </c>
      <c r="F34" s="13">
        <v>88334</v>
      </c>
      <c r="G34" s="13">
        <v>52684288.259999998</v>
      </c>
      <c r="H34" s="13">
        <v>107956</v>
      </c>
      <c r="I34" s="13">
        <v>89899177</v>
      </c>
      <c r="J34" s="13">
        <v>84503</v>
      </c>
      <c r="K34" s="13">
        <v>53450658.119999997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85">
        <v>0</v>
      </c>
      <c r="AA34" s="86">
        <v>0</v>
      </c>
      <c r="AC34" s="34"/>
      <c r="AD34" s="34"/>
      <c r="AE34" s="34"/>
      <c r="AF34" s="34"/>
    </row>
    <row r="35" spans="1:32" x14ac:dyDescent="0.3">
      <c r="A35" s="4" t="s">
        <v>30</v>
      </c>
      <c r="B35" s="13">
        <v>140830</v>
      </c>
      <c r="C35" s="13">
        <v>79419719.75</v>
      </c>
      <c r="D35" s="13">
        <v>151196</v>
      </c>
      <c r="E35" s="13">
        <v>101318982.26000001</v>
      </c>
      <c r="F35" s="13">
        <v>154312</v>
      </c>
      <c r="G35" s="13">
        <v>108665256.55</v>
      </c>
      <c r="H35" s="13">
        <v>156773</v>
      </c>
      <c r="I35" s="13">
        <v>115231010.27</v>
      </c>
      <c r="J35" s="13">
        <v>155673</v>
      </c>
      <c r="K35" s="13">
        <v>113852086.08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85">
        <v>0</v>
      </c>
      <c r="AA35" s="86">
        <v>0</v>
      </c>
      <c r="AC35" s="34"/>
      <c r="AD35" s="34"/>
      <c r="AE35" s="34"/>
      <c r="AF35" s="34"/>
    </row>
    <row r="36" spans="1:32" x14ac:dyDescent="0.3">
      <c r="A36" s="4" t="s">
        <v>31</v>
      </c>
      <c r="B36" s="13">
        <v>198536</v>
      </c>
      <c r="C36" s="13">
        <v>114100540.91</v>
      </c>
      <c r="D36" s="13">
        <v>208304</v>
      </c>
      <c r="E36" s="13">
        <v>125521063.56</v>
      </c>
      <c r="F36" s="13">
        <v>208388</v>
      </c>
      <c r="G36" s="13">
        <v>125095881.58</v>
      </c>
      <c r="H36" s="13">
        <v>231408</v>
      </c>
      <c r="I36" s="13">
        <v>145643997.56</v>
      </c>
      <c r="J36" s="13">
        <v>216711</v>
      </c>
      <c r="K36" s="13">
        <v>130762185.55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85">
        <v>0</v>
      </c>
      <c r="AA36" s="86">
        <v>0</v>
      </c>
      <c r="AC36" s="34"/>
      <c r="AD36" s="34"/>
      <c r="AE36" s="34"/>
      <c r="AF36" s="34"/>
    </row>
    <row r="37" spans="1:32" x14ac:dyDescent="0.3">
      <c r="A37" s="4" t="s">
        <v>32</v>
      </c>
      <c r="B37" s="13">
        <v>227573</v>
      </c>
      <c r="C37" s="13">
        <v>229503135.63</v>
      </c>
      <c r="D37" s="13">
        <v>234448</v>
      </c>
      <c r="E37" s="13">
        <v>265773700.59999999</v>
      </c>
      <c r="F37" s="13">
        <v>238522</v>
      </c>
      <c r="G37" s="13">
        <v>289758884.22000003</v>
      </c>
      <c r="H37" s="13">
        <v>246536</v>
      </c>
      <c r="I37" s="13">
        <v>315322385.69999999</v>
      </c>
      <c r="J37" s="13">
        <v>258460</v>
      </c>
      <c r="K37" s="13">
        <v>459779856.00999999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85">
        <v>0</v>
      </c>
      <c r="AA37" s="86">
        <v>0</v>
      </c>
      <c r="AC37" s="34"/>
      <c r="AD37" s="34"/>
      <c r="AE37" s="34"/>
      <c r="AF37" s="34"/>
    </row>
    <row r="38" spans="1:32" x14ac:dyDescent="0.3">
      <c r="A38" s="4" t="s">
        <v>33</v>
      </c>
      <c r="B38" s="13">
        <v>227486</v>
      </c>
      <c r="C38" s="13">
        <v>130609986.88</v>
      </c>
      <c r="D38" s="13">
        <v>247484</v>
      </c>
      <c r="E38" s="13">
        <v>137230557.40000001</v>
      </c>
      <c r="F38" s="13">
        <v>268095</v>
      </c>
      <c r="G38" s="13">
        <v>171142124.69</v>
      </c>
      <c r="H38" s="13">
        <v>301315</v>
      </c>
      <c r="I38" s="13">
        <v>232845485.47999999</v>
      </c>
      <c r="J38" s="13">
        <v>265588</v>
      </c>
      <c r="K38" s="13">
        <v>172997714.75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85">
        <v>0</v>
      </c>
      <c r="AA38" s="86">
        <v>0</v>
      </c>
      <c r="AC38" s="34"/>
      <c r="AD38" s="34"/>
      <c r="AE38" s="34"/>
      <c r="AF38" s="34"/>
    </row>
    <row r="39" spans="1:32" x14ac:dyDescent="0.3">
      <c r="A39" s="4" t="s">
        <v>34</v>
      </c>
      <c r="B39" s="13">
        <v>173770</v>
      </c>
      <c r="C39" s="13">
        <v>121956931.2</v>
      </c>
      <c r="D39" s="13">
        <v>163349</v>
      </c>
      <c r="E39" s="13">
        <v>107535422.65000001</v>
      </c>
      <c r="F39" s="13">
        <v>174672</v>
      </c>
      <c r="G39" s="13">
        <v>119756508.64</v>
      </c>
      <c r="H39" s="13">
        <v>182994</v>
      </c>
      <c r="I39" s="13">
        <v>126207266.68000001</v>
      </c>
      <c r="J39" s="13">
        <v>170764</v>
      </c>
      <c r="K39" s="13">
        <v>123151317.28999999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85">
        <v>0</v>
      </c>
      <c r="AA39" s="86">
        <v>0</v>
      </c>
      <c r="AC39" s="34"/>
      <c r="AD39" s="34"/>
      <c r="AE39" s="34"/>
      <c r="AF39" s="34"/>
    </row>
    <row r="40" spans="1:32" x14ac:dyDescent="0.3">
      <c r="A40" s="4" t="s">
        <v>35</v>
      </c>
      <c r="B40" s="13">
        <v>104855</v>
      </c>
      <c r="C40" s="13">
        <v>58797581.369999997</v>
      </c>
      <c r="D40" s="13">
        <v>110957</v>
      </c>
      <c r="E40" s="13">
        <v>69150225.710000008</v>
      </c>
      <c r="F40" s="13">
        <v>114135</v>
      </c>
      <c r="G40" s="13">
        <v>71516860.590000004</v>
      </c>
      <c r="H40" s="13">
        <v>112697</v>
      </c>
      <c r="I40" s="13">
        <v>72458340.170000002</v>
      </c>
      <c r="J40" s="13">
        <v>116610</v>
      </c>
      <c r="K40" s="13">
        <v>80237479.340000004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85">
        <v>0</v>
      </c>
      <c r="AA40" s="86">
        <v>0</v>
      </c>
      <c r="AC40" s="34"/>
      <c r="AD40" s="34"/>
      <c r="AE40" s="34"/>
      <c r="AF40" s="34"/>
    </row>
    <row r="41" spans="1:32" x14ac:dyDescent="0.3">
      <c r="A41" s="4" t="s">
        <v>36</v>
      </c>
      <c r="B41" s="13">
        <v>480348</v>
      </c>
      <c r="C41" s="13">
        <v>591892062.68000007</v>
      </c>
      <c r="D41" s="13">
        <v>505296</v>
      </c>
      <c r="E41" s="13">
        <v>649256372.99000001</v>
      </c>
      <c r="F41" s="13">
        <v>531273</v>
      </c>
      <c r="G41" s="13">
        <v>739996653.29999995</v>
      </c>
      <c r="H41" s="13">
        <v>530097</v>
      </c>
      <c r="I41" s="13">
        <v>684358967.68000007</v>
      </c>
      <c r="J41" s="13">
        <v>540010</v>
      </c>
      <c r="K41" s="13">
        <v>739542253.97000003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85">
        <v>0</v>
      </c>
      <c r="AA41" s="86">
        <v>0</v>
      </c>
      <c r="AC41" s="34"/>
      <c r="AD41" s="34"/>
      <c r="AE41" s="34"/>
      <c r="AF41" s="34"/>
    </row>
    <row r="42" spans="1:32" x14ac:dyDescent="0.3">
      <c r="A42" s="4" t="s">
        <v>37</v>
      </c>
      <c r="B42" s="13">
        <v>208409</v>
      </c>
      <c r="C42" s="13">
        <v>138709657.01999998</v>
      </c>
      <c r="D42" s="13">
        <v>214006</v>
      </c>
      <c r="E42" s="13">
        <v>144093836.54000002</v>
      </c>
      <c r="F42" s="13">
        <v>226168</v>
      </c>
      <c r="G42" s="13">
        <v>180713094.56</v>
      </c>
      <c r="H42" s="13">
        <v>229993</v>
      </c>
      <c r="I42" s="13">
        <v>155901742.74000001</v>
      </c>
      <c r="J42" s="13">
        <v>226691</v>
      </c>
      <c r="K42" s="13">
        <v>157888639.98000002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85">
        <v>0</v>
      </c>
      <c r="AA42" s="86">
        <v>0</v>
      </c>
      <c r="AC42" s="34"/>
      <c r="AD42" s="34"/>
      <c r="AE42" s="34"/>
      <c r="AF42" s="34"/>
    </row>
    <row r="43" spans="1:32" x14ac:dyDescent="0.3">
      <c r="A43" s="4" t="s">
        <v>38</v>
      </c>
      <c r="B43" s="13">
        <v>82684</v>
      </c>
      <c r="C43" s="13">
        <v>46058121.920000002</v>
      </c>
      <c r="D43" s="13">
        <v>86166</v>
      </c>
      <c r="E43" s="13">
        <v>50716443.829999998</v>
      </c>
      <c r="F43" s="13">
        <v>88368</v>
      </c>
      <c r="G43" s="13">
        <v>52716082.409999996</v>
      </c>
      <c r="H43" s="13">
        <v>93580</v>
      </c>
      <c r="I43" s="13">
        <v>61237339.409999996</v>
      </c>
      <c r="J43" s="13">
        <v>89217</v>
      </c>
      <c r="K43" s="13">
        <v>63363556.719999999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85">
        <v>0</v>
      </c>
      <c r="AA43" s="86">
        <v>0</v>
      </c>
      <c r="AC43" s="34"/>
      <c r="AD43" s="34"/>
      <c r="AE43" s="34"/>
      <c r="AF43" s="34"/>
    </row>
    <row r="44" spans="1:32" x14ac:dyDescent="0.3">
      <c r="A44" s="4" t="s">
        <v>39</v>
      </c>
      <c r="B44" s="13">
        <v>584441</v>
      </c>
      <c r="C44" s="13">
        <v>403532646.79000002</v>
      </c>
      <c r="D44" s="13">
        <v>623894</v>
      </c>
      <c r="E44" s="13">
        <v>466603103.30000001</v>
      </c>
      <c r="F44" s="13">
        <v>654799</v>
      </c>
      <c r="G44" s="13">
        <v>501612121.01999998</v>
      </c>
      <c r="H44" s="13">
        <v>655986</v>
      </c>
      <c r="I44" s="13">
        <v>512347524.88</v>
      </c>
      <c r="J44" s="13">
        <v>675021</v>
      </c>
      <c r="K44" s="13">
        <v>510947388.70999998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85">
        <v>0</v>
      </c>
      <c r="AA44" s="86">
        <v>0</v>
      </c>
      <c r="AC44" s="34"/>
      <c r="AD44" s="34"/>
      <c r="AE44" s="34"/>
      <c r="AF44" s="34"/>
    </row>
    <row r="45" spans="1:32" x14ac:dyDescent="0.3">
      <c r="A45" s="4" t="s">
        <v>40</v>
      </c>
      <c r="B45" s="13">
        <v>277737</v>
      </c>
      <c r="C45" s="13">
        <v>524468759.75</v>
      </c>
      <c r="D45" s="13">
        <v>288104</v>
      </c>
      <c r="E45" s="13">
        <v>836662522.69000006</v>
      </c>
      <c r="F45" s="13">
        <v>295286</v>
      </c>
      <c r="G45" s="13">
        <v>1212366759.8699999</v>
      </c>
      <c r="H45" s="13">
        <v>324410</v>
      </c>
      <c r="I45" s="13">
        <v>1533679003.6900001</v>
      </c>
      <c r="J45" s="13">
        <v>342945</v>
      </c>
      <c r="K45" s="13">
        <v>1635988832.8499999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85">
        <v>0</v>
      </c>
      <c r="AA45" s="86">
        <v>0</v>
      </c>
      <c r="AC45" s="34"/>
      <c r="AD45" s="34"/>
      <c r="AE45" s="34"/>
      <c r="AF45" s="34"/>
    </row>
    <row r="46" spans="1:32" x14ac:dyDescent="0.3">
      <c r="A46" s="4"/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85">
        <v>0</v>
      </c>
      <c r="AA46" s="86">
        <v>0</v>
      </c>
      <c r="AC46" s="34"/>
      <c r="AD46" s="34"/>
      <c r="AE46" s="34"/>
      <c r="AF46" s="34"/>
    </row>
    <row r="47" spans="1:32" x14ac:dyDescent="0.3">
      <c r="A47" s="6" t="s">
        <v>41</v>
      </c>
      <c r="B47" s="22">
        <v>8808601</v>
      </c>
      <c r="C47" s="17">
        <v>5545120308.0099993</v>
      </c>
      <c r="D47" s="17">
        <v>9371371</v>
      </c>
      <c r="E47" s="17">
        <v>6265651638.1399994</v>
      </c>
      <c r="F47" s="22">
        <v>9555156</v>
      </c>
      <c r="G47" s="22">
        <v>6366064127.4100008</v>
      </c>
      <c r="H47" s="22">
        <v>9824959</v>
      </c>
      <c r="I47" s="22">
        <v>6871789948.1200008</v>
      </c>
      <c r="J47" s="22">
        <v>9864180</v>
      </c>
      <c r="K47" s="18">
        <v>7005703616.460001</v>
      </c>
      <c r="L47" s="18">
        <v>0</v>
      </c>
      <c r="M47" s="18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18">
        <v>0</v>
      </c>
      <c r="AA47" s="17">
        <v>0</v>
      </c>
      <c r="AC47" s="34"/>
      <c r="AD47" s="34"/>
      <c r="AE47" s="34"/>
      <c r="AF47" s="34"/>
    </row>
    <row r="48" spans="1:32" x14ac:dyDescent="0.3">
      <c r="A48" s="4" t="s">
        <v>42</v>
      </c>
      <c r="B48" s="13">
        <v>5392816</v>
      </c>
      <c r="C48" s="13">
        <v>3888380501.3600001</v>
      </c>
      <c r="D48" s="13">
        <v>5706455</v>
      </c>
      <c r="E48" s="13">
        <v>4386304881.1399994</v>
      </c>
      <c r="F48" s="13">
        <v>5817221</v>
      </c>
      <c r="G48" s="13">
        <v>4482998360.71</v>
      </c>
      <c r="H48" s="13">
        <v>5773904</v>
      </c>
      <c r="I48" s="13">
        <v>4633025165.0599995</v>
      </c>
      <c r="J48" s="13">
        <v>6001005</v>
      </c>
      <c r="K48" s="13">
        <v>4872440409.5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85">
        <v>0</v>
      </c>
      <c r="AA48" s="86">
        <v>0</v>
      </c>
      <c r="AC48" s="34"/>
      <c r="AD48" s="34"/>
      <c r="AE48" s="34"/>
      <c r="AF48" s="34"/>
    </row>
    <row r="49" spans="1:32" x14ac:dyDescent="0.3">
      <c r="A49" s="4" t="s">
        <v>43</v>
      </c>
      <c r="B49" s="13">
        <v>259131</v>
      </c>
      <c r="C49" s="13">
        <v>128330429.27</v>
      </c>
      <c r="D49" s="13">
        <v>263385</v>
      </c>
      <c r="E49" s="13">
        <v>148985082.94999999</v>
      </c>
      <c r="F49" s="13">
        <v>266113</v>
      </c>
      <c r="G49" s="13">
        <v>149666258.38</v>
      </c>
      <c r="H49" s="13">
        <v>331596</v>
      </c>
      <c r="I49" s="13">
        <v>191333805.81</v>
      </c>
      <c r="J49" s="13">
        <v>278071</v>
      </c>
      <c r="K49" s="13">
        <v>159781344.88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85">
        <v>0</v>
      </c>
      <c r="AA49" s="86">
        <v>0</v>
      </c>
      <c r="AC49" s="34"/>
      <c r="AD49" s="34"/>
      <c r="AE49" s="34"/>
      <c r="AF49" s="34"/>
    </row>
    <row r="50" spans="1:32" x14ac:dyDescent="0.3">
      <c r="A50" s="4" t="s">
        <v>44</v>
      </c>
      <c r="B50" s="13">
        <v>375564</v>
      </c>
      <c r="C50" s="13">
        <v>179433533.18000001</v>
      </c>
      <c r="D50" s="13">
        <v>402835</v>
      </c>
      <c r="E50" s="13">
        <v>185544736.33000001</v>
      </c>
      <c r="F50" s="13">
        <v>433104</v>
      </c>
      <c r="G50" s="13">
        <v>213416406.25</v>
      </c>
      <c r="H50" s="13">
        <v>462300</v>
      </c>
      <c r="I50" s="13">
        <v>286371288.63999999</v>
      </c>
      <c r="J50" s="13">
        <v>435584</v>
      </c>
      <c r="K50" s="13">
        <v>231751734.58000001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85">
        <v>0</v>
      </c>
      <c r="AA50" s="86">
        <v>0</v>
      </c>
      <c r="AC50" s="34"/>
      <c r="AD50" s="34"/>
      <c r="AE50" s="34"/>
      <c r="AF50" s="34"/>
    </row>
    <row r="51" spans="1:32" x14ac:dyDescent="0.3">
      <c r="A51" s="4" t="s">
        <v>45</v>
      </c>
      <c r="B51" s="13">
        <v>68883</v>
      </c>
      <c r="C51" s="13">
        <v>24793556</v>
      </c>
      <c r="D51" s="13">
        <v>77535</v>
      </c>
      <c r="E51" s="13">
        <v>32102489.170000002</v>
      </c>
      <c r="F51" s="13">
        <v>84893</v>
      </c>
      <c r="G51" s="13">
        <v>33817025.269999996</v>
      </c>
      <c r="H51" s="13">
        <v>110539</v>
      </c>
      <c r="I51" s="13">
        <v>91247083.50999999</v>
      </c>
      <c r="J51" s="13">
        <v>82075</v>
      </c>
      <c r="K51" s="13">
        <v>40780032.770000003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85">
        <v>0</v>
      </c>
      <c r="AA51" s="86">
        <v>0</v>
      </c>
      <c r="AC51" s="34"/>
      <c r="AD51" s="34"/>
      <c r="AE51" s="34"/>
      <c r="AF51" s="34"/>
    </row>
    <row r="52" spans="1:32" x14ac:dyDescent="0.3">
      <c r="A52" s="4" t="s">
        <v>46</v>
      </c>
      <c r="B52" s="13">
        <v>115314</v>
      </c>
      <c r="C52" s="13">
        <v>37780303.340000004</v>
      </c>
      <c r="D52" s="13">
        <v>124131</v>
      </c>
      <c r="E52" s="13">
        <v>42006584.729999997</v>
      </c>
      <c r="F52" s="13">
        <v>125386</v>
      </c>
      <c r="G52" s="13">
        <v>44789159.25</v>
      </c>
      <c r="H52" s="13">
        <v>136211</v>
      </c>
      <c r="I52" s="13">
        <v>49683417.75</v>
      </c>
      <c r="J52" s="13">
        <v>129836</v>
      </c>
      <c r="K52" s="13">
        <v>50118740.759999998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85">
        <v>0</v>
      </c>
      <c r="AA52" s="86">
        <v>0</v>
      </c>
      <c r="AC52" s="34"/>
      <c r="AD52" s="34"/>
      <c r="AE52" s="34"/>
      <c r="AF52" s="34"/>
    </row>
    <row r="53" spans="1:32" x14ac:dyDescent="0.3">
      <c r="A53" s="4" t="s">
        <v>47</v>
      </c>
      <c r="B53" s="13">
        <v>165236</v>
      </c>
      <c r="C53" s="13">
        <v>157161980.94</v>
      </c>
      <c r="D53" s="13">
        <v>183824</v>
      </c>
      <c r="E53" s="13">
        <v>183541657.59</v>
      </c>
      <c r="F53" s="13">
        <v>182510</v>
      </c>
      <c r="G53" s="13">
        <v>165665478.15000001</v>
      </c>
      <c r="H53" s="13">
        <v>184886</v>
      </c>
      <c r="I53" s="13">
        <v>172531274.44</v>
      </c>
      <c r="J53" s="13">
        <v>186829</v>
      </c>
      <c r="K53" s="13">
        <v>204464510.44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85">
        <v>0</v>
      </c>
      <c r="AA53" s="86">
        <v>0</v>
      </c>
      <c r="AC53" s="34"/>
      <c r="AD53" s="34"/>
      <c r="AE53" s="34"/>
      <c r="AF53" s="34"/>
    </row>
    <row r="54" spans="1:32" x14ac:dyDescent="0.3">
      <c r="A54" s="4" t="s">
        <v>48</v>
      </c>
      <c r="B54" s="13">
        <v>916658</v>
      </c>
      <c r="C54" s="13">
        <v>443086548.37</v>
      </c>
      <c r="D54" s="13">
        <v>965936</v>
      </c>
      <c r="E54" s="13">
        <v>482872811.38</v>
      </c>
      <c r="F54" s="13">
        <v>960889</v>
      </c>
      <c r="G54" s="13">
        <v>481934423.70999998</v>
      </c>
      <c r="H54" s="13">
        <v>974995</v>
      </c>
      <c r="I54" s="13">
        <v>517655603.23000002</v>
      </c>
      <c r="J54" s="13">
        <v>971502</v>
      </c>
      <c r="K54" s="13">
        <v>552690826.13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85">
        <v>0</v>
      </c>
      <c r="AA54" s="86">
        <v>0</v>
      </c>
      <c r="AC54" s="34"/>
      <c r="AD54" s="34"/>
      <c r="AE54" s="34"/>
      <c r="AF54" s="34"/>
    </row>
    <row r="55" spans="1:32" x14ac:dyDescent="0.3">
      <c r="A55" s="4" t="s">
        <v>49</v>
      </c>
      <c r="B55" s="13">
        <v>407583</v>
      </c>
      <c r="C55" s="13">
        <v>192235570.63999999</v>
      </c>
      <c r="D55" s="13">
        <v>439593</v>
      </c>
      <c r="E55" s="13">
        <v>229387823.66999999</v>
      </c>
      <c r="F55" s="13">
        <v>447419</v>
      </c>
      <c r="G55" s="13">
        <v>236274191.38999999</v>
      </c>
      <c r="H55" s="13">
        <v>480861</v>
      </c>
      <c r="I55" s="13">
        <v>274689241.91999996</v>
      </c>
      <c r="J55" s="13">
        <v>470819</v>
      </c>
      <c r="K55" s="13">
        <v>270249865.15999997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85">
        <v>0</v>
      </c>
      <c r="AA55" s="86">
        <v>0</v>
      </c>
      <c r="AC55" s="34"/>
      <c r="AD55" s="34"/>
      <c r="AE55" s="34"/>
      <c r="AF55" s="34"/>
    </row>
    <row r="56" spans="1:32" x14ac:dyDescent="0.3">
      <c r="A56" s="4" t="s">
        <v>50</v>
      </c>
      <c r="B56" s="13">
        <v>58687</v>
      </c>
      <c r="C56" s="13">
        <v>33470746.370000001</v>
      </c>
      <c r="D56" s="13">
        <v>66087</v>
      </c>
      <c r="E56" s="13">
        <v>42458821.810000002</v>
      </c>
      <c r="F56" s="13">
        <v>73878</v>
      </c>
      <c r="G56" s="13">
        <v>42500444.829999998</v>
      </c>
      <c r="H56" s="13">
        <v>129270</v>
      </c>
      <c r="I56" s="13">
        <v>61937101.719999999</v>
      </c>
      <c r="J56" s="13">
        <v>73109</v>
      </c>
      <c r="K56" s="13">
        <v>46290672.780000001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85">
        <v>0</v>
      </c>
      <c r="AA56" s="86">
        <v>0</v>
      </c>
      <c r="AC56" s="34"/>
      <c r="AD56" s="34"/>
      <c r="AE56" s="34"/>
      <c r="AF56" s="34"/>
    </row>
    <row r="57" spans="1:32" x14ac:dyDescent="0.3">
      <c r="A57" s="4" t="s">
        <v>51</v>
      </c>
      <c r="B57" s="13">
        <v>151967</v>
      </c>
      <c r="C57" s="13">
        <v>69932573.689999998</v>
      </c>
      <c r="D57" s="13">
        <v>166814</v>
      </c>
      <c r="E57" s="13">
        <v>83327442.969999999</v>
      </c>
      <c r="F57" s="13">
        <v>170241</v>
      </c>
      <c r="G57" s="13">
        <v>81410922.430000007</v>
      </c>
      <c r="H57" s="13">
        <v>186833</v>
      </c>
      <c r="I57" s="13">
        <v>101929481.72</v>
      </c>
      <c r="J57" s="13">
        <v>185481</v>
      </c>
      <c r="K57" s="13">
        <v>101842966.41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85">
        <v>0</v>
      </c>
      <c r="AA57" s="86">
        <v>0</v>
      </c>
      <c r="AC57" s="34"/>
      <c r="AD57" s="34"/>
      <c r="AE57" s="34"/>
      <c r="AF57" s="34"/>
    </row>
    <row r="58" spans="1:32" x14ac:dyDescent="0.3">
      <c r="A58" s="4" t="s">
        <v>52</v>
      </c>
      <c r="B58" s="13">
        <v>298559</v>
      </c>
      <c r="C58" s="13">
        <v>122811725.92</v>
      </c>
      <c r="D58" s="13">
        <v>322140</v>
      </c>
      <c r="E58" s="13">
        <v>145723519.87</v>
      </c>
      <c r="F58" s="13">
        <v>322756</v>
      </c>
      <c r="G58" s="13">
        <v>115139263.69</v>
      </c>
      <c r="H58" s="13">
        <v>326083</v>
      </c>
      <c r="I58" s="13">
        <v>117193976.81999999</v>
      </c>
      <c r="J58" s="13">
        <v>330111</v>
      </c>
      <c r="K58" s="13">
        <v>119159731.76000001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85">
        <v>0</v>
      </c>
      <c r="AA58" s="86">
        <v>0</v>
      </c>
      <c r="AC58" s="34"/>
      <c r="AD58" s="34"/>
      <c r="AE58" s="34"/>
      <c r="AF58" s="34"/>
    </row>
    <row r="59" spans="1:32" x14ac:dyDescent="0.3">
      <c r="A59" s="4" t="s">
        <v>53</v>
      </c>
      <c r="B59" s="13">
        <v>57728</v>
      </c>
      <c r="C59" s="13">
        <v>25160177.989999998</v>
      </c>
      <c r="D59" s="13">
        <v>70206</v>
      </c>
      <c r="E59" s="13">
        <v>32290997.420000002</v>
      </c>
      <c r="F59" s="13">
        <v>72652</v>
      </c>
      <c r="G59" s="13">
        <v>37233856.060000002</v>
      </c>
      <c r="H59" s="13">
        <v>85077</v>
      </c>
      <c r="I59" s="13">
        <v>38241948.390000001</v>
      </c>
      <c r="J59" s="13">
        <v>86475</v>
      </c>
      <c r="K59" s="13">
        <v>40046742.810000002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85">
        <v>0</v>
      </c>
      <c r="AA59" s="86">
        <v>0</v>
      </c>
      <c r="AC59" s="34"/>
      <c r="AD59" s="34"/>
      <c r="AE59" s="34"/>
      <c r="AF59" s="34"/>
    </row>
    <row r="60" spans="1:32" x14ac:dyDescent="0.3">
      <c r="A60" s="4" t="s">
        <v>54</v>
      </c>
      <c r="B60" s="13">
        <v>540475</v>
      </c>
      <c r="C60" s="13">
        <v>242542660.94</v>
      </c>
      <c r="D60" s="13">
        <v>582430</v>
      </c>
      <c r="E60" s="13">
        <v>271104789.11000001</v>
      </c>
      <c r="F60" s="13">
        <v>598094</v>
      </c>
      <c r="G60" s="13">
        <v>281218337.28999996</v>
      </c>
      <c r="H60" s="13">
        <v>642404</v>
      </c>
      <c r="I60" s="13">
        <v>335950559.11000001</v>
      </c>
      <c r="J60" s="13">
        <v>633283</v>
      </c>
      <c r="K60" s="13">
        <v>316086038.48000002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85">
        <v>0</v>
      </c>
      <c r="AA60" s="86">
        <v>0</v>
      </c>
      <c r="AC60" s="34"/>
      <c r="AD60" s="34"/>
      <c r="AE60" s="34"/>
      <c r="AF60" s="34"/>
    </row>
    <row r="61" spans="1:32" x14ac:dyDescent="0.3">
      <c r="A61" s="4"/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85">
        <v>0</v>
      </c>
      <c r="AA61" s="86">
        <v>0</v>
      </c>
      <c r="AC61" s="34"/>
      <c r="AD61" s="34"/>
      <c r="AE61" s="34"/>
      <c r="AF61" s="34"/>
    </row>
    <row r="62" spans="1:32" x14ac:dyDescent="0.3">
      <c r="A62" s="6" t="s">
        <v>55</v>
      </c>
      <c r="B62" s="22">
        <v>6144624</v>
      </c>
      <c r="C62" s="17">
        <v>3954389424.7699995</v>
      </c>
      <c r="D62" s="17">
        <v>6757618</v>
      </c>
      <c r="E62" s="17">
        <v>4662002893.0599995</v>
      </c>
      <c r="F62" s="22">
        <v>6998421</v>
      </c>
      <c r="G62" s="22">
        <v>4693984923.6499996</v>
      </c>
      <c r="H62" s="22">
        <v>7282550</v>
      </c>
      <c r="I62" s="22">
        <v>5108484716.2000008</v>
      </c>
      <c r="J62" s="22">
        <v>7166667</v>
      </c>
      <c r="K62" s="22">
        <v>5114272675.9899998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18">
        <v>0</v>
      </c>
      <c r="AA62" s="17">
        <v>0</v>
      </c>
      <c r="AC62" s="34"/>
      <c r="AD62" s="34"/>
      <c r="AE62" s="34"/>
      <c r="AF62" s="34"/>
    </row>
    <row r="63" spans="1:32" x14ac:dyDescent="0.3">
      <c r="A63" s="4" t="s">
        <v>56</v>
      </c>
      <c r="B63" s="13">
        <v>2735358</v>
      </c>
      <c r="C63" s="13">
        <v>1790172342.0999999</v>
      </c>
      <c r="D63" s="13">
        <v>2983645</v>
      </c>
      <c r="E63" s="13">
        <v>2053318214.1400001</v>
      </c>
      <c r="F63" s="13">
        <v>3106925</v>
      </c>
      <c r="G63" s="13">
        <v>2107140471.48</v>
      </c>
      <c r="H63" s="13">
        <v>3188391</v>
      </c>
      <c r="I63" s="13">
        <v>2343480190.3000002</v>
      </c>
      <c r="J63" s="13">
        <v>3122798</v>
      </c>
      <c r="K63" s="13">
        <v>2267186299.79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85">
        <v>0</v>
      </c>
      <c r="AA63" s="86">
        <v>0</v>
      </c>
      <c r="AC63" s="34"/>
      <c r="AD63" s="34"/>
      <c r="AE63" s="34"/>
      <c r="AF63" s="34"/>
    </row>
    <row r="64" spans="1:32" x14ac:dyDescent="0.3">
      <c r="A64" s="4" t="s">
        <v>57</v>
      </c>
      <c r="B64" s="13">
        <v>458385</v>
      </c>
      <c r="C64" s="13">
        <v>216630233.09999999</v>
      </c>
      <c r="D64" s="13">
        <v>491221</v>
      </c>
      <c r="E64" s="13">
        <v>252814166.71000001</v>
      </c>
      <c r="F64" s="13">
        <v>494198</v>
      </c>
      <c r="G64" s="13">
        <v>241081434.46000001</v>
      </c>
      <c r="H64" s="13">
        <v>522327</v>
      </c>
      <c r="I64" s="13">
        <v>282058259.44</v>
      </c>
      <c r="J64" s="13">
        <v>511063</v>
      </c>
      <c r="K64" s="13">
        <v>300530558.63999999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85">
        <v>0</v>
      </c>
      <c r="AA64" s="86">
        <v>0</v>
      </c>
      <c r="AC64" s="34"/>
      <c r="AD64" s="34"/>
      <c r="AE64" s="34"/>
      <c r="AF64" s="34"/>
    </row>
    <row r="65" spans="1:32" x14ac:dyDescent="0.3">
      <c r="A65" s="4" t="s">
        <v>58</v>
      </c>
      <c r="B65" s="13">
        <v>608959</v>
      </c>
      <c r="C65" s="13">
        <v>356797021.63</v>
      </c>
      <c r="D65" s="13">
        <v>668290</v>
      </c>
      <c r="E65" s="13">
        <v>416764356.97000003</v>
      </c>
      <c r="F65" s="13">
        <v>680531</v>
      </c>
      <c r="G65" s="13">
        <v>402082854.48000002</v>
      </c>
      <c r="H65" s="13">
        <v>737992</v>
      </c>
      <c r="I65" s="13">
        <v>456745538.63</v>
      </c>
      <c r="J65" s="13">
        <v>733835</v>
      </c>
      <c r="K65" s="13">
        <v>462023197.06999999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85">
        <v>0</v>
      </c>
      <c r="AA65" s="86">
        <v>0</v>
      </c>
      <c r="AC65" s="34"/>
      <c r="AD65" s="34"/>
      <c r="AE65" s="34"/>
      <c r="AF65" s="34"/>
    </row>
    <row r="66" spans="1:32" x14ac:dyDescent="0.3">
      <c r="A66" s="4" t="s">
        <v>59</v>
      </c>
      <c r="B66" s="13">
        <v>165216</v>
      </c>
      <c r="C66" s="13">
        <v>68872585.379999995</v>
      </c>
      <c r="D66" s="13">
        <v>184488</v>
      </c>
      <c r="E66" s="13">
        <v>84999754.890000001</v>
      </c>
      <c r="F66" s="13">
        <v>194721</v>
      </c>
      <c r="G66" s="13">
        <v>89096047.219999999</v>
      </c>
      <c r="H66" s="13">
        <v>200047</v>
      </c>
      <c r="I66" s="13">
        <v>96394407.290000007</v>
      </c>
      <c r="J66" s="13">
        <v>189306</v>
      </c>
      <c r="K66" s="13">
        <v>95366792.159999996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85">
        <v>0</v>
      </c>
      <c r="AA66" s="86">
        <v>0</v>
      </c>
      <c r="AC66" s="34"/>
      <c r="AD66" s="34"/>
      <c r="AE66" s="34"/>
      <c r="AF66" s="34"/>
    </row>
    <row r="67" spans="1:32" x14ac:dyDescent="0.3">
      <c r="A67" s="4" t="s">
        <v>60</v>
      </c>
      <c r="B67" s="13">
        <v>137884</v>
      </c>
      <c r="C67" s="13">
        <v>126899685.23999999</v>
      </c>
      <c r="D67" s="13">
        <v>151983</v>
      </c>
      <c r="E67" s="13">
        <v>168784683.41</v>
      </c>
      <c r="F67" s="13">
        <v>169013</v>
      </c>
      <c r="G67" s="13">
        <v>167326673.81999999</v>
      </c>
      <c r="H67" s="13">
        <v>174534</v>
      </c>
      <c r="I67" s="13">
        <v>164853946.61000001</v>
      </c>
      <c r="J67" s="13">
        <v>174974</v>
      </c>
      <c r="K67" s="13">
        <v>176253773.62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85">
        <v>0</v>
      </c>
      <c r="AA67" s="86">
        <v>0</v>
      </c>
      <c r="AC67" s="34"/>
      <c r="AD67" s="34"/>
      <c r="AE67" s="34"/>
      <c r="AF67" s="34"/>
    </row>
    <row r="68" spans="1:32" x14ac:dyDescent="0.3">
      <c r="A68" s="4" t="s">
        <v>61</v>
      </c>
      <c r="B68" s="13">
        <v>61813</v>
      </c>
      <c r="C68" s="13">
        <v>39451556.450000003</v>
      </c>
      <c r="D68" s="13">
        <v>70980</v>
      </c>
      <c r="E68" s="13">
        <v>48657694.100000001</v>
      </c>
      <c r="F68" s="13">
        <v>72926</v>
      </c>
      <c r="G68" s="13">
        <v>42139502.189999998</v>
      </c>
      <c r="H68" s="13">
        <v>75107</v>
      </c>
      <c r="I68" s="13">
        <v>45252292.030000001</v>
      </c>
      <c r="J68" s="13">
        <v>73894</v>
      </c>
      <c r="K68" s="13">
        <v>50147475.100000001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85">
        <v>0</v>
      </c>
      <c r="AA68" s="86">
        <v>0</v>
      </c>
      <c r="AC68" s="34"/>
      <c r="AD68" s="34"/>
      <c r="AE68" s="34"/>
      <c r="AF68" s="34"/>
    </row>
    <row r="69" spans="1:32" x14ac:dyDescent="0.3">
      <c r="A69" s="4" t="s">
        <v>55</v>
      </c>
      <c r="B69" s="13">
        <v>870656</v>
      </c>
      <c r="C69" s="13">
        <v>638185638.63999999</v>
      </c>
      <c r="D69" s="13">
        <v>960898</v>
      </c>
      <c r="E69" s="13">
        <v>748041086.62</v>
      </c>
      <c r="F69" s="13">
        <v>992946</v>
      </c>
      <c r="G69" s="13">
        <v>752334573.5</v>
      </c>
      <c r="H69" s="13">
        <v>1024985</v>
      </c>
      <c r="I69" s="13">
        <v>785397225.33000004</v>
      </c>
      <c r="J69" s="13">
        <v>1016530</v>
      </c>
      <c r="K69" s="13">
        <v>800395207.90999997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85">
        <v>0</v>
      </c>
      <c r="AA69" s="86">
        <v>0</v>
      </c>
      <c r="AC69" s="34"/>
      <c r="AD69" s="34"/>
      <c r="AE69" s="34"/>
      <c r="AF69" s="34"/>
    </row>
    <row r="70" spans="1:32" x14ac:dyDescent="0.3">
      <c r="A70" s="4" t="s">
        <v>62</v>
      </c>
      <c r="B70" s="13">
        <v>196564</v>
      </c>
      <c r="C70" s="13">
        <v>205210441.59</v>
      </c>
      <c r="D70" s="13">
        <v>239669</v>
      </c>
      <c r="E70" s="13">
        <v>277051879.34000003</v>
      </c>
      <c r="F70" s="13">
        <v>238877</v>
      </c>
      <c r="G70" s="13">
        <v>268875409.62</v>
      </c>
      <c r="H70" s="13">
        <v>253635</v>
      </c>
      <c r="I70" s="13">
        <v>278648025.47000003</v>
      </c>
      <c r="J70" s="13">
        <v>267759</v>
      </c>
      <c r="K70" s="13">
        <v>318909145.24000001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85">
        <v>0</v>
      </c>
      <c r="AA70" s="86">
        <v>0</v>
      </c>
      <c r="AC70" s="34"/>
      <c r="AD70" s="34"/>
      <c r="AE70" s="34"/>
      <c r="AF70" s="34"/>
    </row>
    <row r="71" spans="1:32" x14ac:dyDescent="0.3">
      <c r="A71" s="4" t="s">
        <v>63</v>
      </c>
      <c r="B71" s="13">
        <v>345168</v>
      </c>
      <c r="C71" s="13">
        <v>198913414.5</v>
      </c>
      <c r="D71" s="13">
        <v>384946</v>
      </c>
      <c r="E71" s="13">
        <v>244058065.53999999</v>
      </c>
      <c r="F71" s="13">
        <v>395466</v>
      </c>
      <c r="G71" s="13">
        <v>252304985.55000001</v>
      </c>
      <c r="H71" s="13">
        <v>432102</v>
      </c>
      <c r="I71" s="13">
        <v>264089791.66</v>
      </c>
      <c r="J71" s="13">
        <v>422016</v>
      </c>
      <c r="K71" s="13">
        <v>270059459.25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85">
        <v>0</v>
      </c>
      <c r="AA71" s="86">
        <v>0</v>
      </c>
      <c r="AC71" s="34"/>
      <c r="AD71" s="34"/>
      <c r="AE71" s="34"/>
      <c r="AF71" s="34"/>
    </row>
    <row r="72" spans="1:32" x14ac:dyDescent="0.3">
      <c r="A72" s="4" t="s">
        <v>64</v>
      </c>
      <c r="B72" s="13">
        <v>50869</v>
      </c>
      <c r="C72" s="13">
        <v>23578382.960000001</v>
      </c>
      <c r="D72" s="13">
        <v>57890</v>
      </c>
      <c r="E72" s="13">
        <v>31497323.82</v>
      </c>
      <c r="F72" s="13">
        <v>58249</v>
      </c>
      <c r="G72" s="13">
        <v>29658825.670000002</v>
      </c>
      <c r="H72" s="13">
        <v>61865</v>
      </c>
      <c r="I72" s="13">
        <v>37272469.5</v>
      </c>
      <c r="J72" s="13">
        <v>57473</v>
      </c>
      <c r="K72" s="13">
        <v>35620816.590000004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85">
        <v>0</v>
      </c>
      <c r="AA72" s="86">
        <v>0</v>
      </c>
      <c r="AC72" s="34"/>
      <c r="AD72" s="34"/>
      <c r="AE72" s="34"/>
      <c r="AF72" s="34"/>
    </row>
    <row r="73" spans="1:32" x14ac:dyDescent="0.3">
      <c r="A73" s="4" t="s">
        <v>65</v>
      </c>
      <c r="B73" s="13">
        <v>83228</v>
      </c>
      <c r="C73" s="13">
        <v>34641554.450000003</v>
      </c>
      <c r="D73" s="13">
        <v>91173</v>
      </c>
      <c r="E73" s="13">
        <v>37638076.640000001</v>
      </c>
      <c r="F73" s="13">
        <v>92235</v>
      </c>
      <c r="G73" s="13">
        <v>37866808.730000004</v>
      </c>
      <c r="H73" s="13">
        <v>97264</v>
      </c>
      <c r="I73" s="13">
        <v>40170777.719999999</v>
      </c>
      <c r="J73" s="13">
        <v>95341</v>
      </c>
      <c r="K73" s="13">
        <v>37313170.229999997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85">
        <v>0</v>
      </c>
      <c r="AA73" s="86">
        <v>0</v>
      </c>
      <c r="AC73" s="34"/>
      <c r="AD73" s="34"/>
      <c r="AE73" s="34"/>
      <c r="AF73" s="34"/>
    </row>
    <row r="74" spans="1:32" x14ac:dyDescent="0.3">
      <c r="A74" s="4" t="s">
        <v>66</v>
      </c>
      <c r="B74" s="13">
        <v>430524</v>
      </c>
      <c r="C74" s="13">
        <v>255036568.72999999</v>
      </c>
      <c r="D74" s="13">
        <v>472435</v>
      </c>
      <c r="E74" s="13">
        <v>298377590.88</v>
      </c>
      <c r="F74" s="13">
        <v>502334</v>
      </c>
      <c r="G74" s="13">
        <v>304077336.93000001</v>
      </c>
      <c r="H74" s="13">
        <v>514301</v>
      </c>
      <c r="I74" s="13">
        <v>314121792.22000003</v>
      </c>
      <c r="J74" s="13">
        <v>501678</v>
      </c>
      <c r="K74" s="13">
        <v>300466780.38999999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85">
        <v>0</v>
      </c>
      <c r="AA74" s="86">
        <v>0</v>
      </c>
      <c r="AC74" s="34"/>
      <c r="AD74" s="34"/>
      <c r="AE74" s="34"/>
      <c r="AF74" s="34"/>
    </row>
    <row r="75" spans="1:32" x14ac:dyDescent="0.3">
      <c r="A75" s="4"/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85">
        <v>0</v>
      </c>
      <c r="AA75" s="86">
        <v>0</v>
      </c>
      <c r="AC75" s="34"/>
      <c r="AD75" s="34"/>
      <c r="AE75" s="34"/>
      <c r="AF75" s="34"/>
    </row>
    <row r="76" spans="1:32" x14ac:dyDescent="0.3">
      <c r="A76" s="6" t="s">
        <v>67</v>
      </c>
      <c r="B76" s="22">
        <v>5259918</v>
      </c>
      <c r="C76" s="17">
        <v>3651870404.6900005</v>
      </c>
      <c r="D76" s="17">
        <v>5640315</v>
      </c>
      <c r="E76" s="17">
        <v>4596664721.8800001</v>
      </c>
      <c r="F76" s="22">
        <v>6052560</v>
      </c>
      <c r="G76" s="22">
        <v>4439564696.0800009</v>
      </c>
      <c r="H76" s="22">
        <v>6242593</v>
      </c>
      <c r="I76" s="22">
        <v>4697942919.9200001</v>
      </c>
      <c r="J76" s="22">
        <v>6368900</v>
      </c>
      <c r="K76" s="18">
        <v>4790879848.7300005</v>
      </c>
      <c r="L76" s="18">
        <v>0</v>
      </c>
      <c r="M76" s="18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18">
        <v>0</v>
      </c>
      <c r="AA76" s="17">
        <v>0</v>
      </c>
      <c r="AC76" s="34"/>
      <c r="AD76" s="34"/>
      <c r="AE76" s="34"/>
      <c r="AF76" s="34"/>
    </row>
    <row r="77" spans="1:32" x14ac:dyDescent="0.3">
      <c r="A77" s="4" t="s">
        <v>68</v>
      </c>
      <c r="B77" s="13">
        <v>2267365</v>
      </c>
      <c r="C77" s="13">
        <v>1980372979.97</v>
      </c>
      <c r="D77" s="13">
        <v>2414391</v>
      </c>
      <c r="E77" s="13">
        <v>2464381258.4099998</v>
      </c>
      <c r="F77" s="13">
        <v>2538402</v>
      </c>
      <c r="G77" s="13">
        <v>2413168033.5599999</v>
      </c>
      <c r="H77" s="13">
        <v>2558950</v>
      </c>
      <c r="I77" s="13">
        <v>2499959876.5599999</v>
      </c>
      <c r="J77" s="13">
        <v>2556126</v>
      </c>
      <c r="K77" s="13">
        <v>2537747139.0300002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85">
        <v>0</v>
      </c>
      <c r="AA77" s="86">
        <v>0</v>
      </c>
      <c r="AC77" s="34"/>
      <c r="AD77" s="34"/>
      <c r="AE77" s="34"/>
      <c r="AF77" s="34"/>
    </row>
    <row r="78" spans="1:32" x14ac:dyDescent="0.3">
      <c r="A78" s="4" t="s">
        <v>69</v>
      </c>
      <c r="B78" s="13">
        <v>506440</v>
      </c>
      <c r="C78" s="13">
        <v>297081330.58000004</v>
      </c>
      <c r="D78" s="13">
        <v>554383</v>
      </c>
      <c r="E78" s="13">
        <v>348427181.43000001</v>
      </c>
      <c r="F78" s="13">
        <v>624677</v>
      </c>
      <c r="G78" s="13">
        <v>390772645.63</v>
      </c>
      <c r="H78" s="13">
        <v>645262</v>
      </c>
      <c r="I78" s="13">
        <v>394272028.17000002</v>
      </c>
      <c r="J78" s="13">
        <v>684869</v>
      </c>
      <c r="K78" s="13">
        <v>377450140.45999998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85">
        <v>0</v>
      </c>
      <c r="AA78" s="86">
        <v>0</v>
      </c>
      <c r="AC78" s="34"/>
      <c r="AD78" s="34"/>
      <c r="AE78" s="34"/>
      <c r="AF78" s="34"/>
    </row>
    <row r="79" spans="1:32" x14ac:dyDescent="0.3">
      <c r="A79" s="4" t="s">
        <v>70</v>
      </c>
      <c r="B79" s="13">
        <v>329162</v>
      </c>
      <c r="C79" s="13">
        <v>238693582.75</v>
      </c>
      <c r="D79" s="13">
        <v>368232</v>
      </c>
      <c r="E79" s="13">
        <v>328243350.56999999</v>
      </c>
      <c r="F79" s="13">
        <v>397270</v>
      </c>
      <c r="G79" s="13">
        <v>270056285.64999998</v>
      </c>
      <c r="H79" s="13">
        <v>411545</v>
      </c>
      <c r="I79" s="13">
        <v>294790733.30000001</v>
      </c>
      <c r="J79" s="13">
        <v>421449</v>
      </c>
      <c r="K79" s="13">
        <v>299198243.88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85">
        <v>0</v>
      </c>
      <c r="AA79" s="86">
        <v>0</v>
      </c>
      <c r="AC79" s="34"/>
      <c r="AD79" s="34"/>
      <c r="AE79" s="34"/>
      <c r="AF79" s="34"/>
    </row>
    <row r="80" spans="1:32" x14ac:dyDescent="0.3">
      <c r="A80" s="4" t="s">
        <v>71</v>
      </c>
      <c r="B80" s="13">
        <v>312332</v>
      </c>
      <c r="C80" s="13">
        <v>173127202.08000001</v>
      </c>
      <c r="D80" s="13">
        <v>342477</v>
      </c>
      <c r="E80" s="13">
        <v>213536129</v>
      </c>
      <c r="F80" s="13">
        <v>371543</v>
      </c>
      <c r="G80" s="13">
        <v>229959481.72</v>
      </c>
      <c r="H80" s="13">
        <v>380741</v>
      </c>
      <c r="I80" s="13">
        <v>252086183.19999999</v>
      </c>
      <c r="J80" s="13">
        <v>401396</v>
      </c>
      <c r="K80" s="13">
        <v>274474738.25999999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85">
        <v>0</v>
      </c>
      <c r="AA80" s="86">
        <v>0</v>
      </c>
      <c r="AC80" s="34"/>
      <c r="AD80" s="34"/>
      <c r="AE80" s="34"/>
      <c r="AF80" s="34"/>
    </row>
    <row r="81" spans="1:32" x14ac:dyDescent="0.3">
      <c r="A81" s="4" t="s">
        <v>72</v>
      </c>
      <c r="B81" s="13">
        <v>51840</v>
      </c>
      <c r="C81" s="13">
        <v>36719321.969999999</v>
      </c>
      <c r="D81" s="13">
        <v>60216</v>
      </c>
      <c r="E81" s="13">
        <v>50547839.130000003</v>
      </c>
      <c r="F81" s="13">
        <v>72876</v>
      </c>
      <c r="G81" s="13">
        <v>61967355.799999997</v>
      </c>
      <c r="H81" s="13">
        <v>79035</v>
      </c>
      <c r="I81" s="13">
        <v>59079852.060000002</v>
      </c>
      <c r="J81" s="13">
        <v>90702</v>
      </c>
      <c r="K81" s="13">
        <v>71471837.150000006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85">
        <v>0</v>
      </c>
      <c r="AA81" s="86">
        <v>0</v>
      </c>
      <c r="AC81" s="34"/>
      <c r="AD81" s="34"/>
      <c r="AE81" s="34"/>
      <c r="AF81" s="34"/>
    </row>
    <row r="82" spans="1:32" x14ac:dyDescent="0.3">
      <c r="A82" s="4" t="s">
        <v>73</v>
      </c>
      <c r="B82" s="13">
        <v>147630</v>
      </c>
      <c r="C82" s="13">
        <v>78390082.819999993</v>
      </c>
      <c r="D82" s="13">
        <v>164434</v>
      </c>
      <c r="E82" s="13">
        <v>90190322.980000004</v>
      </c>
      <c r="F82" s="13">
        <v>181669</v>
      </c>
      <c r="G82" s="13">
        <v>103504638.48999999</v>
      </c>
      <c r="H82" s="13">
        <v>204581</v>
      </c>
      <c r="I82" s="13">
        <v>109966330.18000001</v>
      </c>
      <c r="J82" s="13">
        <v>202730</v>
      </c>
      <c r="K82" s="13">
        <v>111960462.79000001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85">
        <v>0</v>
      </c>
      <c r="AA82" s="86">
        <v>0</v>
      </c>
      <c r="AC82" s="34"/>
      <c r="AD82" s="34"/>
      <c r="AE82" s="34"/>
      <c r="AF82" s="34"/>
    </row>
    <row r="83" spans="1:32" x14ac:dyDescent="0.3">
      <c r="A83" s="4" t="s">
        <v>74</v>
      </c>
      <c r="B83" s="13">
        <v>248051</v>
      </c>
      <c r="C83" s="13">
        <v>78296756.260000005</v>
      </c>
      <c r="D83" s="13">
        <v>251591</v>
      </c>
      <c r="E83" s="13">
        <v>73603860.810000002</v>
      </c>
      <c r="F83" s="13">
        <v>286154</v>
      </c>
      <c r="G83" s="13">
        <v>80264482.25</v>
      </c>
      <c r="H83" s="13">
        <v>306176</v>
      </c>
      <c r="I83" s="13">
        <v>95567718.25</v>
      </c>
      <c r="J83" s="13">
        <v>341855</v>
      </c>
      <c r="K83" s="13">
        <v>111551689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85">
        <v>0</v>
      </c>
      <c r="AA83" s="86">
        <v>0</v>
      </c>
      <c r="AC83" s="34"/>
      <c r="AD83" s="34"/>
      <c r="AE83" s="34"/>
      <c r="AF83" s="34"/>
    </row>
    <row r="84" spans="1:32" x14ac:dyDescent="0.3">
      <c r="A84" s="4" t="s">
        <v>75</v>
      </c>
      <c r="B84" s="13">
        <v>94152</v>
      </c>
      <c r="C84" s="13">
        <v>50327924.090000004</v>
      </c>
      <c r="D84" s="13">
        <v>109725</v>
      </c>
      <c r="E84" s="13">
        <v>62142636.630000003</v>
      </c>
      <c r="F84" s="13">
        <v>123181</v>
      </c>
      <c r="G84" s="13">
        <v>68631929.459999993</v>
      </c>
      <c r="H84" s="13">
        <v>124501</v>
      </c>
      <c r="I84" s="13">
        <v>72590044.030000001</v>
      </c>
      <c r="J84" s="13">
        <v>145950</v>
      </c>
      <c r="K84" s="13">
        <v>87390944.650000006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85">
        <v>0</v>
      </c>
      <c r="AA84" s="86">
        <v>0</v>
      </c>
      <c r="AC84" s="34"/>
      <c r="AD84" s="34"/>
      <c r="AE84" s="34"/>
      <c r="AF84" s="34"/>
    </row>
    <row r="85" spans="1:32" x14ac:dyDescent="0.3">
      <c r="A85" s="4" t="s">
        <v>76</v>
      </c>
      <c r="B85" s="13">
        <v>66423</v>
      </c>
      <c r="C85" s="13">
        <v>42729202.43</v>
      </c>
      <c r="D85" s="13">
        <v>76325</v>
      </c>
      <c r="E85" s="13">
        <v>51627540.689999998</v>
      </c>
      <c r="F85" s="13">
        <v>88664</v>
      </c>
      <c r="G85" s="13">
        <v>54683624.590000004</v>
      </c>
      <c r="H85" s="13">
        <v>94951</v>
      </c>
      <c r="I85" s="13">
        <v>59546764.140000001</v>
      </c>
      <c r="J85" s="13">
        <v>95792</v>
      </c>
      <c r="K85" s="13">
        <v>62416486.700000003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85">
        <v>0</v>
      </c>
      <c r="AA85" s="86">
        <v>0</v>
      </c>
      <c r="AC85" s="34"/>
      <c r="AD85" s="34"/>
      <c r="AE85" s="34"/>
      <c r="AF85" s="34"/>
    </row>
    <row r="86" spans="1:32" x14ac:dyDescent="0.3">
      <c r="A86" s="4" t="s">
        <v>77</v>
      </c>
      <c r="B86" s="13">
        <v>719521</v>
      </c>
      <c r="C86" s="13">
        <v>438947135.47000003</v>
      </c>
      <c r="D86" s="13">
        <v>756521</v>
      </c>
      <c r="E86" s="13">
        <v>551446857.71000004</v>
      </c>
      <c r="F86" s="13">
        <v>796072</v>
      </c>
      <c r="G86" s="13">
        <v>516210158.70999998</v>
      </c>
      <c r="H86" s="13">
        <v>830570</v>
      </c>
      <c r="I86" s="13">
        <v>554414239.07999992</v>
      </c>
      <c r="J86" s="13">
        <v>819173</v>
      </c>
      <c r="K86" s="13">
        <v>567010324.83999991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85">
        <v>0</v>
      </c>
      <c r="AA86" s="86">
        <v>0</v>
      </c>
      <c r="AC86" s="34"/>
      <c r="AD86" s="34"/>
      <c r="AE86" s="34"/>
      <c r="AF86" s="34"/>
    </row>
    <row r="87" spans="1:32" x14ac:dyDescent="0.3">
      <c r="A87" s="4" t="s">
        <v>78</v>
      </c>
      <c r="B87" s="13">
        <v>164906</v>
      </c>
      <c r="C87" s="13">
        <v>68588894.030000001</v>
      </c>
      <c r="D87" s="13">
        <v>169115</v>
      </c>
      <c r="E87" s="13">
        <v>130390998.84</v>
      </c>
      <c r="F87" s="13">
        <v>163735</v>
      </c>
      <c r="G87" s="13">
        <v>70300750.5</v>
      </c>
      <c r="H87" s="13">
        <v>175105</v>
      </c>
      <c r="I87" s="13">
        <v>91184583.810000002</v>
      </c>
      <c r="J87" s="13">
        <v>166801</v>
      </c>
      <c r="K87" s="13">
        <v>75611436.099999994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85">
        <v>0</v>
      </c>
      <c r="AA87" s="86">
        <v>0</v>
      </c>
      <c r="AC87" s="34"/>
      <c r="AD87" s="34"/>
      <c r="AE87" s="34"/>
      <c r="AF87" s="34"/>
    </row>
    <row r="88" spans="1:32" x14ac:dyDescent="0.3">
      <c r="A88" s="4" t="s">
        <v>79</v>
      </c>
      <c r="B88" s="13">
        <v>224548</v>
      </c>
      <c r="C88" s="13">
        <v>92366062.25</v>
      </c>
      <c r="D88" s="13">
        <v>232996</v>
      </c>
      <c r="E88" s="13">
        <v>87442028.890000001</v>
      </c>
      <c r="F88" s="13">
        <v>259225</v>
      </c>
      <c r="G88" s="13">
        <v>88230063.859999999</v>
      </c>
      <c r="H88" s="13">
        <v>277508</v>
      </c>
      <c r="I88" s="13">
        <v>112298760.41</v>
      </c>
      <c r="J88" s="13">
        <v>286387</v>
      </c>
      <c r="K88" s="13">
        <v>106638778.86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85">
        <v>0</v>
      </c>
      <c r="AA88" s="86">
        <v>0</v>
      </c>
      <c r="AC88" s="34"/>
      <c r="AD88" s="34"/>
      <c r="AE88" s="34"/>
      <c r="AF88" s="34"/>
    </row>
    <row r="89" spans="1:32" x14ac:dyDescent="0.3">
      <c r="A89" s="4" t="s">
        <v>80</v>
      </c>
      <c r="B89" s="13">
        <v>20424</v>
      </c>
      <c r="C89" s="13">
        <v>20704944.07</v>
      </c>
      <c r="D89" s="13">
        <v>24514</v>
      </c>
      <c r="E89" s="13">
        <v>24060847.949999999</v>
      </c>
      <c r="F89" s="13">
        <v>27679</v>
      </c>
      <c r="G89" s="13">
        <v>26760625.890000001</v>
      </c>
      <c r="H89" s="13">
        <v>29261</v>
      </c>
      <c r="I89" s="13">
        <v>26129427.309999999</v>
      </c>
      <c r="J89" s="13">
        <v>29050</v>
      </c>
      <c r="K89" s="13">
        <v>29834890.43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85">
        <v>0</v>
      </c>
      <c r="AA89" s="86">
        <v>0</v>
      </c>
      <c r="AC89" s="34"/>
      <c r="AD89" s="34"/>
      <c r="AE89" s="34"/>
      <c r="AF89" s="34"/>
    </row>
    <row r="90" spans="1:32" x14ac:dyDescent="0.3">
      <c r="A90" s="4" t="s">
        <v>81</v>
      </c>
      <c r="B90" s="13">
        <v>60737</v>
      </c>
      <c r="C90" s="13">
        <v>27041004.140000001</v>
      </c>
      <c r="D90" s="13">
        <v>66112</v>
      </c>
      <c r="E90" s="13">
        <v>33396317.32</v>
      </c>
      <c r="F90" s="13">
        <v>68731</v>
      </c>
      <c r="G90" s="13">
        <v>28166322.920000002</v>
      </c>
      <c r="H90" s="13">
        <v>73593</v>
      </c>
      <c r="I90" s="13">
        <v>42911566.630000003</v>
      </c>
      <c r="J90" s="13">
        <v>74133</v>
      </c>
      <c r="K90" s="13">
        <v>38742142.950000003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85">
        <v>0</v>
      </c>
      <c r="AA90" s="86">
        <v>0</v>
      </c>
      <c r="AC90" s="34"/>
      <c r="AD90" s="34"/>
      <c r="AE90" s="34"/>
      <c r="AF90" s="34"/>
    </row>
    <row r="91" spans="1:32" x14ac:dyDescent="0.3">
      <c r="A91" s="4" t="s">
        <v>82</v>
      </c>
      <c r="B91" s="13">
        <v>46387</v>
      </c>
      <c r="C91" s="13">
        <v>28483981.780000001</v>
      </c>
      <c r="D91" s="13">
        <v>49283</v>
      </c>
      <c r="E91" s="13">
        <v>87227551.519999996</v>
      </c>
      <c r="F91" s="13">
        <v>52682</v>
      </c>
      <c r="G91" s="13">
        <v>36888297.049999997</v>
      </c>
      <c r="H91" s="13">
        <v>50814</v>
      </c>
      <c r="I91" s="13">
        <v>33144812.789999999</v>
      </c>
      <c r="J91" s="13">
        <v>52487</v>
      </c>
      <c r="K91" s="13">
        <v>39380593.629999995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85">
        <v>0</v>
      </c>
      <c r="AA91" s="86">
        <v>0</v>
      </c>
      <c r="AC91" s="34"/>
      <c r="AD91" s="34"/>
      <c r="AE91" s="34"/>
      <c r="AF91" s="34"/>
    </row>
    <row r="92" spans="1:32" x14ac:dyDescent="0.3">
      <c r="A92" s="4"/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85">
        <v>0</v>
      </c>
      <c r="AA92" s="86">
        <v>0</v>
      </c>
      <c r="AC92" s="34"/>
      <c r="AD92" s="34"/>
      <c r="AE92" s="34"/>
      <c r="AF92" s="34"/>
    </row>
    <row r="93" spans="1:32" x14ac:dyDescent="0.3">
      <c r="A93" s="6" t="s">
        <v>83</v>
      </c>
      <c r="B93" s="22">
        <v>8582401</v>
      </c>
      <c r="C93" s="17">
        <v>3230176309.0399995</v>
      </c>
      <c r="D93" s="17">
        <v>8869873</v>
      </c>
      <c r="E93" s="17">
        <v>3736655249.6300001</v>
      </c>
      <c r="F93" s="22">
        <v>9274365</v>
      </c>
      <c r="G93" s="22">
        <v>3941387279.1000004</v>
      </c>
      <c r="H93" s="22">
        <v>9903425</v>
      </c>
      <c r="I93" s="22">
        <v>4422536459.8800011</v>
      </c>
      <c r="J93" s="22">
        <v>10590534</v>
      </c>
      <c r="K93" s="22">
        <v>4788148654.2600002</v>
      </c>
      <c r="L93" s="18">
        <v>0</v>
      </c>
      <c r="M93" s="18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18">
        <v>0</v>
      </c>
      <c r="AA93" s="17">
        <v>0</v>
      </c>
      <c r="AC93" s="34"/>
      <c r="AD93" s="34"/>
      <c r="AE93" s="34"/>
      <c r="AF93" s="34"/>
    </row>
    <row r="94" spans="1:32" x14ac:dyDescent="0.3">
      <c r="A94" s="4" t="s">
        <v>84</v>
      </c>
      <c r="B94" s="13">
        <v>1986905</v>
      </c>
      <c r="C94" s="13">
        <v>1019583705.52</v>
      </c>
      <c r="D94" s="13">
        <v>2047519</v>
      </c>
      <c r="E94" s="13">
        <v>1113240417.45</v>
      </c>
      <c r="F94" s="13">
        <v>2075540</v>
      </c>
      <c r="G94" s="13">
        <v>1162113247.74</v>
      </c>
      <c r="H94" s="13">
        <v>2153123</v>
      </c>
      <c r="I94" s="13">
        <v>1269543673.8299999</v>
      </c>
      <c r="J94" s="13">
        <v>2161149</v>
      </c>
      <c r="K94" s="13">
        <v>1267976096.8399999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85">
        <v>0</v>
      </c>
      <c r="AA94" s="86">
        <v>0</v>
      </c>
      <c r="AC94" s="34"/>
      <c r="AD94" s="34"/>
      <c r="AE94" s="34"/>
      <c r="AF94" s="34"/>
    </row>
    <row r="95" spans="1:32" x14ac:dyDescent="0.3">
      <c r="A95" s="4" t="s">
        <v>85</v>
      </c>
      <c r="B95" s="13">
        <v>542903</v>
      </c>
      <c r="C95" s="13">
        <v>193114349.19</v>
      </c>
      <c r="D95" s="13">
        <v>553223</v>
      </c>
      <c r="E95" s="13">
        <v>227019111.06999999</v>
      </c>
      <c r="F95" s="13">
        <v>582596</v>
      </c>
      <c r="G95" s="13">
        <v>233526907.02000001</v>
      </c>
      <c r="H95" s="13">
        <v>620950</v>
      </c>
      <c r="I95" s="13">
        <v>236956964.63</v>
      </c>
      <c r="J95" s="13">
        <v>683055</v>
      </c>
      <c r="K95" s="13">
        <v>298788585.06999999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85">
        <v>0</v>
      </c>
      <c r="AA95" s="86">
        <v>0</v>
      </c>
      <c r="AC95" s="34"/>
      <c r="AD95" s="34"/>
      <c r="AE95" s="34"/>
      <c r="AF95" s="34"/>
    </row>
    <row r="96" spans="1:32" x14ac:dyDescent="0.3">
      <c r="A96" s="4" t="s">
        <v>86</v>
      </c>
      <c r="B96" s="13">
        <v>41254</v>
      </c>
      <c r="C96" s="13">
        <v>18733906.010000002</v>
      </c>
      <c r="D96" s="13">
        <v>46346</v>
      </c>
      <c r="E96" s="13">
        <v>25161573.809999999</v>
      </c>
      <c r="F96" s="13">
        <v>49183</v>
      </c>
      <c r="G96" s="13">
        <v>27032002.469999999</v>
      </c>
      <c r="H96" s="13">
        <v>55895</v>
      </c>
      <c r="I96" s="13">
        <v>29369946.949999999</v>
      </c>
      <c r="J96" s="13">
        <v>57269</v>
      </c>
      <c r="K96" s="13">
        <v>30609777.530000001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85">
        <v>0</v>
      </c>
      <c r="AA96" s="86">
        <v>0</v>
      </c>
      <c r="AC96" s="34"/>
      <c r="AD96" s="34"/>
      <c r="AE96" s="34"/>
      <c r="AF96" s="34"/>
    </row>
    <row r="97" spans="1:32" x14ac:dyDescent="0.3">
      <c r="A97" s="4" t="s">
        <v>87</v>
      </c>
      <c r="B97" s="13">
        <v>684093</v>
      </c>
      <c r="C97" s="13">
        <v>206175400.06</v>
      </c>
      <c r="D97" s="13">
        <v>689177</v>
      </c>
      <c r="E97" s="13">
        <v>238168929.56</v>
      </c>
      <c r="F97" s="13">
        <v>740089</v>
      </c>
      <c r="G97" s="13">
        <v>269134379.76999998</v>
      </c>
      <c r="H97" s="13">
        <v>820228</v>
      </c>
      <c r="I97" s="13">
        <v>322192082.57999998</v>
      </c>
      <c r="J97" s="13">
        <v>969681</v>
      </c>
      <c r="K97" s="13">
        <v>430168088.74000001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85">
        <v>0</v>
      </c>
      <c r="AA97" s="86">
        <v>0</v>
      </c>
      <c r="AC97" s="34"/>
      <c r="AD97" s="34"/>
      <c r="AE97" s="34"/>
      <c r="AF97" s="34"/>
    </row>
    <row r="98" spans="1:32" x14ac:dyDescent="0.3">
      <c r="A98" s="4" t="s">
        <v>88</v>
      </c>
      <c r="B98" s="13">
        <v>166316</v>
      </c>
      <c r="C98" s="13">
        <v>48517994.850000001</v>
      </c>
      <c r="D98" s="13">
        <v>175397</v>
      </c>
      <c r="E98" s="13">
        <v>58740144.399999999</v>
      </c>
      <c r="F98" s="13">
        <v>182701</v>
      </c>
      <c r="G98" s="13">
        <v>62711903.189999998</v>
      </c>
      <c r="H98" s="13">
        <v>194556</v>
      </c>
      <c r="I98" s="13">
        <v>71902135.349999994</v>
      </c>
      <c r="J98" s="13">
        <v>226605</v>
      </c>
      <c r="K98" s="13">
        <v>88190046.549999997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85">
        <v>0</v>
      </c>
      <c r="AA98" s="86">
        <v>0</v>
      </c>
      <c r="AC98" s="34"/>
      <c r="AD98" s="34"/>
      <c r="AE98" s="34"/>
      <c r="AF98" s="34"/>
    </row>
    <row r="99" spans="1:32" x14ac:dyDescent="0.3">
      <c r="A99" s="4" t="s">
        <v>89</v>
      </c>
      <c r="B99" s="13">
        <v>88555</v>
      </c>
      <c r="C99" s="13">
        <v>28823360.789999999</v>
      </c>
      <c r="D99" s="13">
        <v>101354</v>
      </c>
      <c r="E99" s="13">
        <v>35279867.75</v>
      </c>
      <c r="F99" s="13">
        <v>105716</v>
      </c>
      <c r="G99" s="13">
        <v>37406260.439999998</v>
      </c>
      <c r="H99" s="13">
        <v>115628</v>
      </c>
      <c r="I99" s="13">
        <v>39902013.630000003</v>
      </c>
      <c r="J99" s="13">
        <v>113389</v>
      </c>
      <c r="K99" s="13">
        <v>41929215.740000002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85">
        <v>0</v>
      </c>
      <c r="AA99" s="86">
        <v>0</v>
      </c>
      <c r="AC99" s="34"/>
      <c r="AD99" s="34"/>
      <c r="AE99" s="34"/>
      <c r="AF99" s="34"/>
    </row>
    <row r="100" spans="1:32" x14ac:dyDescent="0.3">
      <c r="A100" s="4" t="s">
        <v>90</v>
      </c>
      <c r="B100" s="13">
        <v>176321</v>
      </c>
      <c r="C100" s="13">
        <v>40489692.460000001</v>
      </c>
      <c r="D100" s="13">
        <v>185975</v>
      </c>
      <c r="E100" s="13">
        <v>49894428.039999999</v>
      </c>
      <c r="F100" s="13">
        <v>205556</v>
      </c>
      <c r="G100" s="13">
        <v>60515451.170000002</v>
      </c>
      <c r="H100" s="13">
        <v>224325</v>
      </c>
      <c r="I100" s="13">
        <v>67833799.670000002</v>
      </c>
      <c r="J100" s="13">
        <v>242563</v>
      </c>
      <c r="K100" s="13">
        <v>77978309.609999999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85">
        <v>0</v>
      </c>
      <c r="AA100" s="86">
        <v>0</v>
      </c>
      <c r="AC100" s="34"/>
      <c r="AD100" s="34"/>
      <c r="AE100" s="34"/>
      <c r="AF100" s="34"/>
    </row>
    <row r="101" spans="1:32" x14ac:dyDescent="0.3">
      <c r="A101" s="4" t="s">
        <v>91</v>
      </c>
      <c r="B101" s="13">
        <v>447593</v>
      </c>
      <c r="C101" s="13">
        <v>164800256.77000001</v>
      </c>
      <c r="D101" s="13">
        <v>503837</v>
      </c>
      <c r="E101" s="13">
        <v>221782787.74000001</v>
      </c>
      <c r="F101" s="13">
        <v>548422</v>
      </c>
      <c r="G101" s="13">
        <v>223807276.78</v>
      </c>
      <c r="H101" s="13">
        <v>588829</v>
      </c>
      <c r="I101" s="13">
        <v>248534641.61000001</v>
      </c>
      <c r="J101" s="13">
        <v>590197</v>
      </c>
      <c r="K101" s="13">
        <v>273783824.87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85">
        <v>0</v>
      </c>
      <c r="AA101" s="86">
        <v>0</v>
      </c>
      <c r="AC101" s="34"/>
      <c r="AD101" s="34"/>
      <c r="AE101" s="34"/>
      <c r="AF101" s="34"/>
    </row>
    <row r="102" spans="1:32" x14ac:dyDescent="0.3">
      <c r="A102" s="4" t="s">
        <v>92</v>
      </c>
      <c r="B102" s="13">
        <v>394658</v>
      </c>
      <c r="C102" s="13">
        <v>133560505.47</v>
      </c>
      <c r="D102" s="13">
        <v>419462</v>
      </c>
      <c r="E102" s="13">
        <v>161864140.81999999</v>
      </c>
      <c r="F102" s="13">
        <v>445011</v>
      </c>
      <c r="G102" s="13">
        <v>170654814.62</v>
      </c>
      <c r="H102" s="13">
        <v>470053</v>
      </c>
      <c r="I102" s="13">
        <v>173752592.34</v>
      </c>
      <c r="J102" s="13">
        <v>484590</v>
      </c>
      <c r="K102" s="13">
        <v>175328938.83000001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85">
        <v>0</v>
      </c>
      <c r="AA102" s="86">
        <v>0</v>
      </c>
      <c r="AC102" s="34"/>
      <c r="AD102" s="34"/>
      <c r="AE102" s="34"/>
      <c r="AF102" s="34"/>
    </row>
    <row r="103" spans="1:32" x14ac:dyDescent="0.3">
      <c r="A103" s="4" t="s">
        <v>93</v>
      </c>
      <c r="B103" s="13">
        <v>520972</v>
      </c>
      <c r="C103" s="13">
        <v>171318772.80000001</v>
      </c>
      <c r="D103" s="13">
        <v>526323</v>
      </c>
      <c r="E103" s="13">
        <v>201598547.44999999</v>
      </c>
      <c r="F103" s="13">
        <v>552979</v>
      </c>
      <c r="G103" s="13">
        <v>213251117.34999999</v>
      </c>
      <c r="H103" s="13">
        <v>613232</v>
      </c>
      <c r="I103" s="13">
        <v>267397607.08000001</v>
      </c>
      <c r="J103" s="13">
        <v>641576</v>
      </c>
      <c r="K103" s="13">
        <v>278036893.44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85">
        <v>0</v>
      </c>
      <c r="AA103" s="86">
        <v>0</v>
      </c>
      <c r="AC103" s="34"/>
      <c r="AD103" s="34"/>
      <c r="AE103" s="34"/>
      <c r="AF103" s="34"/>
    </row>
    <row r="104" spans="1:32" x14ac:dyDescent="0.3">
      <c r="A104" s="4" t="s">
        <v>94</v>
      </c>
      <c r="B104" s="13">
        <v>1086067</v>
      </c>
      <c r="C104" s="13">
        <v>525891279.19999999</v>
      </c>
      <c r="D104" s="13">
        <v>1137483</v>
      </c>
      <c r="E104" s="13">
        <v>587794220.36000001</v>
      </c>
      <c r="F104" s="13">
        <v>1209353</v>
      </c>
      <c r="G104" s="13">
        <v>626910894.00999999</v>
      </c>
      <c r="H104" s="13">
        <v>1281775</v>
      </c>
      <c r="I104" s="13">
        <v>742773048.47000003</v>
      </c>
      <c r="J104" s="13">
        <v>1332883</v>
      </c>
      <c r="K104" s="13">
        <v>767364007.51999998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85">
        <v>0</v>
      </c>
      <c r="AA104" s="86">
        <v>0</v>
      </c>
      <c r="AC104" s="34"/>
      <c r="AD104" s="34"/>
      <c r="AE104" s="34"/>
      <c r="AF104" s="34"/>
    </row>
    <row r="105" spans="1:32" x14ac:dyDescent="0.3">
      <c r="A105" s="4" t="s">
        <v>95</v>
      </c>
      <c r="B105" s="13">
        <v>247632</v>
      </c>
      <c r="C105" s="13">
        <v>68472399.530000001</v>
      </c>
      <c r="D105" s="13">
        <v>249405</v>
      </c>
      <c r="E105" s="13">
        <v>76045346.299999997</v>
      </c>
      <c r="F105" s="13">
        <v>247725</v>
      </c>
      <c r="G105" s="13">
        <v>75731850.719999999</v>
      </c>
      <c r="H105" s="13">
        <v>263030</v>
      </c>
      <c r="I105" s="13">
        <v>92918759.260000005</v>
      </c>
      <c r="J105" s="13">
        <v>268801</v>
      </c>
      <c r="K105" s="13">
        <v>95814691.120000005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85">
        <v>0</v>
      </c>
      <c r="AA105" s="86">
        <v>0</v>
      </c>
      <c r="AC105" s="34"/>
      <c r="AD105" s="34"/>
      <c r="AE105" s="34"/>
      <c r="AF105" s="34"/>
    </row>
    <row r="106" spans="1:32" x14ac:dyDescent="0.3">
      <c r="A106" s="4" t="s">
        <v>96</v>
      </c>
      <c r="B106" s="13">
        <v>334749</v>
      </c>
      <c r="C106" s="13">
        <v>121962303.31</v>
      </c>
      <c r="D106" s="13">
        <v>344346</v>
      </c>
      <c r="E106" s="13">
        <v>149735008.34</v>
      </c>
      <c r="F106" s="13">
        <v>366398</v>
      </c>
      <c r="G106" s="13">
        <v>159156106.19</v>
      </c>
      <c r="H106" s="13">
        <v>392009</v>
      </c>
      <c r="I106" s="13">
        <v>176917318.41999999</v>
      </c>
      <c r="J106" s="13">
        <v>421717</v>
      </c>
      <c r="K106" s="13">
        <v>197471176.06999999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85">
        <v>0</v>
      </c>
      <c r="AA106" s="86">
        <v>0</v>
      </c>
      <c r="AC106" s="34"/>
      <c r="AD106" s="34"/>
      <c r="AE106" s="34"/>
      <c r="AF106" s="34"/>
    </row>
    <row r="107" spans="1:32" x14ac:dyDescent="0.3">
      <c r="A107" s="4" t="s">
        <v>97</v>
      </c>
      <c r="B107" s="13">
        <v>322484</v>
      </c>
      <c r="C107" s="13">
        <v>93082577.349999994</v>
      </c>
      <c r="D107" s="13">
        <v>342425</v>
      </c>
      <c r="E107" s="13">
        <v>112933129.51000001</v>
      </c>
      <c r="F107" s="13">
        <v>353725</v>
      </c>
      <c r="G107" s="13">
        <v>118543240.09</v>
      </c>
      <c r="H107" s="13">
        <v>362458</v>
      </c>
      <c r="I107" s="13">
        <v>129964700.53</v>
      </c>
      <c r="J107" s="13">
        <v>364780</v>
      </c>
      <c r="K107" s="13">
        <v>129457687.59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85">
        <v>0</v>
      </c>
      <c r="AA107" s="86">
        <v>0</v>
      </c>
      <c r="AC107" s="34"/>
      <c r="AD107" s="34"/>
      <c r="AE107" s="34"/>
      <c r="AF107" s="34"/>
    </row>
    <row r="108" spans="1:32" x14ac:dyDescent="0.3">
      <c r="A108" s="4" t="s">
        <v>98</v>
      </c>
      <c r="B108" s="13">
        <v>90554</v>
      </c>
      <c r="C108" s="13">
        <v>21477889.600000001</v>
      </c>
      <c r="D108" s="13">
        <v>84729</v>
      </c>
      <c r="E108" s="13">
        <v>23493388.93</v>
      </c>
      <c r="F108" s="13">
        <v>90771</v>
      </c>
      <c r="G108" s="13">
        <v>25795827.739999998</v>
      </c>
      <c r="H108" s="13">
        <v>110613</v>
      </c>
      <c r="I108" s="13">
        <v>29769492.98</v>
      </c>
      <c r="J108" s="13">
        <v>164668</v>
      </c>
      <c r="K108" s="13">
        <v>37227609.490000002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85">
        <v>0</v>
      </c>
      <c r="AA108" s="86">
        <v>0</v>
      </c>
      <c r="AC108" s="34"/>
      <c r="AD108" s="34"/>
      <c r="AE108" s="34"/>
      <c r="AF108" s="34"/>
    </row>
    <row r="109" spans="1:32" x14ac:dyDescent="0.3">
      <c r="A109" s="4" t="s">
        <v>99</v>
      </c>
      <c r="B109" s="13">
        <v>505148</v>
      </c>
      <c r="C109" s="13">
        <v>154846604.16</v>
      </c>
      <c r="D109" s="13">
        <v>533306</v>
      </c>
      <c r="E109" s="13">
        <v>186026252.46000001</v>
      </c>
      <c r="F109" s="13">
        <v>551444</v>
      </c>
      <c r="G109" s="13">
        <v>186215796.09</v>
      </c>
      <c r="H109" s="13">
        <v>550583</v>
      </c>
      <c r="I109" s="13">
        <v>193650232.53999999</v>
      </c>
      <c r="J109" s="13">
        <v>563183</v>
      </c>
      <c r="K109" s="13">
        <v>203491586.13999999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85">
        <v>0</v>
      </c>
      <c r="AA109" s="86">
        <v>0</v>
      </c>
      <c r="AC109" s="34"/>
      <c r="AD109" s="34"/>
      <c r="AE109" s="34"/>
      <c r="AF109" s="34"/>
    </row>
    <row r="110" spans="1:32" x14ac:dyDescent="0.3">
      <c r="A110" s="4" t="s">
        <v>100</v>
      </c>
      <c r="B110" s="13">
        <v>494552</v>
      </c>
      <c r="C110" s="13">
        <v>114089052.5</v>
      </c>
      <c r="D110" s="13">
        <v>505311</v>
      </c>
      <c r="E110" s="13">
        <v>135102188.38</v>
      </c>
      <c r="F110" s="13">
        <v>509485</v>
      </c>
      <c r="G110" s="13">
        <v>142059448.49000001</v>
      </c>
      <c r="H110" s="13">
        <v>540291</v>
      </c>
      <c r="I110" s="13">
        <v>161097510.27000001</v>
      </c>
      <c r="J110" s="13">
        <v>565655</v>
      </c>
      <c r="K110" s="13">
        <v>163228027.91999999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85">
        <v>0</v>
      </c>
      <c r="AA110" s="86">
        <v>0</v>
      </c>
      <c r="AC110" s="34"/>
      <c r="AD110" s="34"/>
      <c r="AE110" s="34"/>
      <c r="AF110" s="34"/>
    </row>
    <row r="111" spans="1:32" x14ac:dyDescent="0.3">
      <c r="A111" s="4" t="s">
        <v>101</v>
      </c>
      <c r="B111" s="13">
        <v>222528</v>
      </c>
      <c r="C111" s="13">
        <v>31177059.789999999</v>
      </c>
      <c r="D111" s="13">
        <v>193896</v>
      </c>
      <c r="E111" s="13">
        <v>34723791.060000002</v>
      </c>
      <c r="F111" s="13">
        <v>210669</v>
      </c>
      <c r="G111" s="13">
        <v>38501289.57</v>
      </c>
      <c r="H111" s="13">
        <v>279119</v>
      </c>
      <c r="I111" s="13">
        <v>53497518.159999996</v>
      </c>
      <c r="J111" s="13">
        <v>462281</v>
      </c>
      <c r="K111" s="13">
        <v>113328427.34999999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0</v>
      </c>
      <c r="W111" s="13">
        <v>0</v>
      </c>
      <c r="X111" s="13">
        <v>0</v>
      </c>
      <c r="Y111" s="13">
        <v>0</v>
      </c>
      <c r="Z111" s="85">
        <v>0</v>
      </c>
      <c r="AA111" s="86">
        <v>0</v>
      </c>
      <c r="AC111" s="34"/>
      <c r="AD111" s="34"/>
      <c r="AE111" s="34"/>
      <c r="AF111" s="34"/>
    </row>
    <row r="112" spans="1:32" x14ac:dyDescent="0.3">
      <c r="A112" s="4" t="s">
        <v>102</v>
      </c>
      <c r="B112" s="13">
        <v>2974</v>
      </c>
      <c r="C112" s="13">
        <v>534825</v>
      </c>
      <c r="D112" s="13">
        <v>2758</v>
      </c>
      <c r="E112" s="13">
        <v>592455</v>
      </c>
      <c r="F112" s="13">
        <v>3078</v>
      </c>
      <c r="G112" s="13">
        <v>669985</v>
      </c>
      <c r="H112" s="13">
        <v>2463</v>
      </c>
      <c r="I112" s="13">
        <v>550872</v>
      </c>
      <c r="J112" s="13">
        <v>2533</v>
      </c>
      <c r="K112" s="13">
        <v>489647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85">
        <v>0</v>
      </c>
      <c r="AA112" s="86">
        <v>0</v>
      </c>
      <c r="AC112" s="34"/>
      <c r="AD112" s="34"/>
      <c r="AE112" s="34"/>
      <c r="AF112" s="34"/>
    </row>
    <row r="113" spans="1:32" x14ac:dyDescent="0.3">
      <c r="A113" s="4" t="s">
        <v>103</v>
      </c>
      <c r="B113" s="13">
        <v>220695</v>
      </c>
      <c r="C113" s="13">
        <v>72508946.680000007</v>
      </c>
      <c r="D113" s="13">
        <v>222523</v>
      </c>
      <c r="E113" s="13">
        <v>96034863.200000003</v>
      </c>
      <c r="F113" s="13">
        <v>238918</v>
      </c>
      <c r="G113" s="13">
        <v>106392444.65000001</v>
      </c>
      <c r="H113" s="13">
        <v>260201</v>
      </c>
      <c r="I113" s="13">
        <v>113229307.58</v>
      </c>
      <c r="J113" s="13">
        <v>269903</v>
      </c>
      <c r="K113" s="13">
        <v>117000396.84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85">
        <v>0</v>
      </c>
      <c r="AA113" s="86">
        <v>0</v>
      </c>
      <c r="AC113" s="34"/>
      <c r="AD113" s="34"/>
      <c r="AE113" s="34"/>
      <c r="AF113" s="34"/>
    </row>
    <row r="114" spans="1:32" x14ac:dyDescent="0.3">
      <c r="A114" s="4" t="s">
        <v>104</v>
      </c>
      <c r="B114" s="13">
        <v>5091</v>
      </c>
      <c r="C114" s="13">
        <v>570177</v>
      </c>
      <c r="D114" s="13">
        <v>3820</v>
      </c>
      <c r="E114" s="13">
        <v>425348</v>
      </c>
      <c r="F114" s="13">
        <v>3895</v>
      </c>
      <c r="G114" s="13">
        <v>439459</v>
      </c>
      <c r="H114" s="13">
        <v>3100</v>
      </c>
      <c r="I114" s="13">
        <v>299357</v>
      </c>
      <c r="J114" s="13">
        <v>3615</v>
      </c>
      <c r="K114" s="13">
        <v>347875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85">
        <v>0</v>
      </c>
      <c r="AA114" s="86">
        <v>0</v>
      </c>
      <c r="AC114" s="34"/>
      <c r="AD114" s="34"/>
      <c r="AE114" s="34"/>
      <c r="AF114" s="34"/>
    </row>
    <row r="115" spans="1:32" x14ac:dyDescent="0.3">
      <c r="A115" s="4" t="s">
        <v>105</v>
      </c>
      <c r="B115" s="13">
        <v>357</v>
      </c>
      <c r="C115" s="13">
        <v>445251</v>
      </c>
      <c r="D115" s="13">
        <v>1258</v>
      </c>
      <c r="E115" s="13">
        <v>999310</v>
      </c>
      <c r="F115" s="13">
        <v>1111</v>
      </c>
      <c r="G115" s="13">
        <v>817577</v>
      </c>
      <c r="H115" s="13">
        <v>964</v>
      </c>
      <c r="I115" s="13">
        <v>482885</v>
      </c>
      <c r="J115" s="13">
        <v>441</v>
      </c>
      <c r="K115" s="13">
        <v>137745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85">
        <v>0</v>
      </c>
      <c r="AA115" s="86">
        <v>0</v>
      </c>
      <c r="AC115" s="34"/>
      <c r="AD115" s="34"/>
      <c r="AE115" s="34"/>
      <c r="AF115" s="34"/>
    </row>
    <row r="116" spans="1:32" x14ac:dyDescent="0.3">
      <c r="A116" s="4"/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85">
        <v>0</v>
      </c>
      <c r="AA116" s="86">
        <v>0</v>
      </c>
      <c r="AC116" s="34"/>
      <c r="AD116" s="34"/>
      <c r="AE116" s="34"/>
      <c r="AF116" s="34"/>
    </row>
    <row r="117" spans="1:32" x14ac:dyDescent="0.3">
      <c r="A117" s="6" t="s">
        <v>106</v>
      </c>
      <c r="B117" s="22">
        <v>15271861</v>
      </c>
      <c r="C117" s="17">
        <v>6778854914.9299994</v>
      </c>
      <c r="D117" s="17">
        <v>15532076</v>
      </c>
      <c r="E117" s="17">
        <v>7259322419.3100004</v>
      </c>
      <c r="F117" s="22">
        <v>16577005</v>
      </c>
      <c r="G117" s="22">
        <v>7765231344.0800009</v>
      </c>
      <c r="H117" s="22">
        <v>17666816</v>
      </c>
      <c r="I117" s="22">
        <v>8309243604.8399992</v>
      </c>
      <c r="J117" s="22">
        <v>18082524</v>
      </c>
      <c r="K117" s="22">
        <v>8617267229.7200012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18">
        <v>0</v>
      </c>
      <c r="AA117" s="17">
        <v>0</v>
      </c>
      <c r="AC117" s="34"/>
      <c r="AD117" s="34"/>
      <c r="AE117" s="34"/>
      <c r="AF117" s="34"/>
    </row>
    <row r="118" spans="1:32" x14ac:dyDescent="0.3">
      <c r="A118" s="4" t="s">
        <v>107</v>
      </c>
      <c r="B118" s="13">
        <v>4914645</v>
      </c>
      <c r="C118" s="13">
        <v>3132401753.3299999</v>
      </c>
      <c r="D118" s="13">
        <v>5115435</v>
      </c>
      <c r="E118" s="13">
        <v>3378927878.7800002</v>
      </c>
      <c r="F118" s="13">
        <v>5464213</v>
      </c>
      <c r="G118" s="13">
        <v>3589918537.8299999</v>
      </c>
      <c r="H118" s="13">
        <v>5557909</v>
      </c>
      <c r="I118" s="13">
        <v>3842426502.8499999</v>
      </c>
      <c r="J118" s="13">
        <v>5573469</v>
      </c>
      <c r="K118" s="13">
        <v>3922104076.5799999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85">
        <v>0</v>
      </c>
      <c r="AA118" s="86">
        <v>0</v>
      </c>
      <c r="AC118" s="34"/>
      <c r="AD118" s="34"/>
      <c r="AE118" s="34"/>
      <c r="AF118" s="34"/>
    </row>
    <row r="119" spans="1:32" x14ac:dyDescent="0.3">
      <c r="A119" s="4" t="s">
        <v>108</v>
      </c>
      <c r="B119" s="13">
        <v>2138928</v>
      </c>
      <c r="C119" s="13">
        <v>1188253756.52</v>
      </c>
      <c r="D119" s="13">
        <v>2218503</v>
      </c>
      <c r="E119" s="13">
        <v>1218764721.0799999</v>
      </c>
      <c r="F119" s="13">
        <v>2294619</v>
      </c>
      <c r="G119" s="13">
        <v>1282690825.9400001</v>
      </c>
      <c r="H119" s="13">
        <v>2318983</v>
      </c>
      <c r="I119" s="13">
        <v>1326525958.98</v>
      </c>
      <c r="J119" s="13">
        <v>2370080</v>
      </c>
      <c r="K119" s="13">
        <v>1398660113.29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85">
        <v>0</v>
      </c>
      <c r="AA119" s="86">
        <v>0</v>
      </c>
      <c r="AC119" s="34"/>
      <c r="AD119" s="34"/>
      <c r="AE119" s="34"/>
      <c r="AF119" s="34"/>
    </row>
    <row r="120" spans="1:32" x14ac:dyDescent="0.3">
      <c r="A120" s="4" t="s">
        <v>109</v>
      </c>
      <c r="B120" s="13">
        <v>851630</v>
      </c>
      <c r="C120" s="13">
        <v>227565080</v>
      </c>
      <c r="D120" s="13">
        <v>833962</v>
      </c>
      <c r="E120" s="13">
        <v>249036343.77000001</v>
      </c>
      <c r="F120" s="13">
        <v>833567</v>
      </c>
      <c r="G120" s="13">
        <v>233999878.68000001</v>
      </c>
      <c r="H120" s="13">
        <v>910029</v>
      </c>
      <c r="I120" s="13">
        <v>243136788.25999999</v>
      </c>
      <c r="J120" s="13">
        <v>922440</v>
      </c>
      <c r="K120" s="13">
        <v>254840568.16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85">
        <v>0</v>
      </c>
      <c r="AA120" s="86">
        <v>0</v>
      </c>
      <c r="AC120" s="34"/>
      <c r="AD120" s="34"/>
      <c r="AE120" s="34"/>
      <c r="AF120" s="34"/>
    </row>
    <row r="121" spans="1:32" x14ac:dyDescent="0.3">
      <c r="A121" s="4" t="s">
        <v>110</v>
      </c>
      <c r="B121" s="13">
        <v>267203</v>
      </c>
      <c r="C121" s="13">
        <v>93972871.409999996</v>
      </c>
      <c r="D121" s="13">
        <v>258731</v>
      </c>
      <c r="E121" s="13">
        <v>85230864.709999993</v>
      </c>
      <c r="F121" s="13">
        <v>273404</v>
      </c>
      <c r="G121" s="13">
        <v>95522519.549999997</v>
      </c>
      <c r="H121" s="13">
        <v>272977</v>
      </c>
      <c r="I121" s="13">
        <v>90680237.329999998</v>
      </c>
      <c r="J121" s="13">
        <v>276413</v>
      </c>
      <c r="K121" s="13">
        <v>93390928.200000003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85">
        <v>0</v>
      </c>
      <c r="AA121" s="86">
        <v>0</v>
      </c>
      <c r="AC121" s="34"/>
      <c r="AD121" s="34"/>
      <c r="AE121" s="34"/>
      <c r="AF121" s="34"/>
    </row>
    <row r="122" spans="1:32" x14ac:dyDescent="0.3">
      <c r="A122" s="4" t="s">
        <v>111</v>
      </c>
      <c r="B122" s="13">
        <v>79026</v>
      </c>
      <c r="C122" s="13">
        <v>26026323.789999999</v>
      </c>
      <c r="D122" s="13">
        <v>84027</v>
      </c>
      <c r="E122" s="13">
        <v>28497089.440000001</v>
      </c>
      <c r="F122" s="13">
        <v>95335</v>
      </c>
      <c r="G122" s="13">
        <v>29118140.98</v>
      </c>
      <c r="H122" s="13">
        <v>107730</v>
      </c>
      <c r="I122" s="13">
        <v>33148088.32</v>
      </c>
      <c r="J122" s="13">
        <v>123628</v>
      </c>
      <c r="K122" s="13">
        <v>45046630.060000002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0</v>
      </c>
      <c r="Z122" s="85">
        <v>0</v>
      </c>
      <c r="AA122" s="86">
        <v>0</v>
      </c>
      <c r="AC122" s="34"/>
      <c r="AD122" s="34"/>
      <c r="AE122" s="34"/>
      <c r="AF122" s="34"/>
    </row>
    <row r="123" spans="1:32" x14ac:dyDescent="0.3">
      <c r="A123" s="4" t="s">
        <v>112</v>
      </c>
      <c r="B123" s="13">
        <v>289637</v>
      </c>
      <c r="C123" s="13">
        <v>97165884.920000002</v>
      </c>
      <c r="D123" s="13">
        <v>291614</v>
      </c>
      <c r="E123" s="13">
        <v>109388372.20999999</v>
      </c>
      <c r="F123" s="13">
        <v>316958</v>
      </c>
      <c r="G123" s="13">
        <v>148877447.91</v>
      </c>
      <c r="H123" s="13">
        <v>336485</v>
      </c>
      <c r="I123" s="13">
        <v>162707280.76999998</v>
      </c>
      <c r="J123" s="13">
        <v>374758</v>
      </c>
      <c r="K123" s="13">
        <v>207616297.41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85">
        <v>0</v>
      </c>
      <c r="AA123" s="86">
        <v>0</v>
      </c>
      <c r="AC123" s="34"/>
      <c r="AD123" s="34"/>
      <c r="AE123" s="34"/>
      <c r="AF123" s="34"/>
    </row>
    <row r="124" spans="1:32" x14ac:dyDescent="0.3">
      <c r="A124" s="4" t="s">
        <v>113</v>
      </c>
      <c r="B124" s="13">
        <v>526409</v>
      </c>
      <c r="C124" s="13">
        <v>224856380.07999998</v>
      </c>
      <c r="D124" s="13">
        <v>509404</v>
      </c>
      <c r="E124" s="13">
        <v>247872709.01999998</v>
      </c>
      <c r="F124" s="13">
        <v>532995</v>
      </c>
      <c r="G124" s="13">
        <v>289598853.64999998</v>
      </c>
      <c r="H124" s="13">
        <v>619453</v>
      </c>
      <c r="I124" s="13">
        <v>288168185.02999997</v>
      </c>
      <c r="J124" s="13">
        <v>630347</v>
      </c>
      <c r="K124" s="13">
        <v>203528617.72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85">
        <v>0</v>
      </c>
      <c r="AA124" s="86">
        <v>0</v>
      </c>
      <c r="AC124" s="34"/>
      <c r="AD124" s="34"/>
      <c r="AE124" s="34"/>
      <c r="AF124" s="34"/>
    </row>
    <row r="125" spans="1:32" x14ac:dyDescent="0.3">
      <c r="A125" s="4" t="s">
        <v>114</v>
      </c>
      <c r="B125" s="13">
        <v>269859</v>
      </c>
      <c r="C125" s="13">
        <v>89022208.189999998</v>
      </c>
      <c r="D125" s="13">
        <v>305681</v>
      </c>
      <c r="E125" s="13">
        <v>113103628.69</v>
      </c>
      <c r="F125" s="13">
        <v>336102</v>
      </c>
      <c r="G125" s="13">
        <v>108481452.88</v>
      </c>
      <c r="H125" s="13">
        <v>355629</v>
      </c>
      <c r="I125" s="13">
        <v>107521200.62</v>
      </c>
      <c r="J125" s="13">
        <v>380858</v>
      </c>
      <c r="K125" s="13">
        <v>131707118.55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85">
        <v>0</v>
      </c>
      <c r="AA125" s="86">
        <v>0</v>
      </c>
      <c r="AC125" s="34"/>
      <c r="AD125" s="34"/>
      <c r="AE125" s="34"/>
      <c r="AF125" s="34"/>
    </row>
    <row r="126" spans="1:32" x14ac:dyDescent="0.3">
      <c r="A126" s="4" t="s">
        <v>115</v>
      </c>
      <c r="B126" s="13">
        <v>518463</v>
      </c>
      <c r="C126" s="13">
        <v>132605754.83</v>
      </c>
      <c r="D126" s="13">
        <v>555758</v>
      </c>
      <c r="E126" s="13">
        <v>160901881.08000001</v>
      </c>
      <c r="F126" s="13">
        <v>623212</v>
      </c>
      <c r="G126" s="13">
        <v>178841160.00999999</v>
      </c>
      <c r="H126" s="13">
        <v>673523</v>
      </c>
      <c r="I126" s="13">
        <v>187629021.62</v>
      </c>
      <c r="J126" s="13">
        <v>697725</v>
      </c>
      <c r="K126" s="13">
        <v>160832989.09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85">
        <v>0</v>
      </c>
      <c r="AA126" s="86">
        <v>0</v>
      </c>
      <c r="AC126" s="34"/>
      <c r="AD126" s="34"/>
      <c r="AE126" s="34"/>
      <c r="AF126" s="34"/>
    </row>
    <row r="127" spans="1:32" x14ac:dyDescent="0.3">
      <c r="A127" s="4" t="s">
        <v>116</v>
      </c>
      <c r="B127" s="13">
        <v>325349</v>
      </c>
      <c r="C127" s="13">
        <v>56155943.469999999</v>
      </c>
      <c r="D127" s="13">
        <v>301235</v>
      </c>
      <c r="E127" s="13">
        <v>58890097.509999998</v>
      </c>
      <c r="F127" s="13">
        <v>310565</v>
      </c>
      <c r="G127" s="13">
        <v>73622659.090000004</v>
      </c>
      <c r="H127" s="13">
        <v>341338</v>
      </c>
      <c r="I127" s="13">
        <v>75606964.950000003</v>
      </c>
      <c r="J127" s="13">
        <v>347963</v>
      </c>
      <c r="K127" s="13">
        <v>77493624.510000005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85">
        <v>0</v>
      </c>
      <c r="AA127" s="86">
        <v>0</v>
      </c>
      <c r="AC127" s="34"/>
      <c r="AD127" s="34"/>
      <c r="AE127" s="34"/>
      <c r="AF127" s="34"/>
    </row>
    <row r="128" spans="1:32" x14ac:dyDescent="0.3">
      <c r="A128" s="4" t="s">
        <v>117</v>
      </c>
      <c r="B128" s="13">
        <v>645311</v>
      </c>
      <c r="C128" s="13">
        <v>141294452.41</v>
      </c>
      <c r="D128" s="13">
        <v>646857</v>
      </c>
      <c r="E128" s="13">
        <v>163061842.46000001</v>
      </c>
      <c r="F128" s="13">
        <v>678438</v>
      </c>
      <c r="G128" s="13">
        <v>171279470.84999999</v>
      </c>
      <c r="H128" s="13">
        <v>774982</v>
      </c>
      <c r="I128" s="13">
        <v>201864984.40000001</v>
      </c>
      <c r="J128" s="13">
        <v>781623</v>
      </c>
      <c r="K128" s="13">
        <v>205726210.09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13">
        <v>0</v>
      </c>
      <c r="Z128" s="85">
        <v>0</v>
      </c>
      <c r="AA128" s="86">
        <v>0</v>
      </c>
      <c r="AC128" s="34"/>
      <c r="AD128" s="34"/>
      <c r="AE128" s="34"/>
      <c r="AF128" s="34"/>
    </row>
    <row r="129" spans="1:32" x14ac:dyDescent="0.3">
      <c r="A129" s="4" t="s">
        <v>118</v>
      </c>
      <c r="B129" s="13">
        <v>1058851</v>
      </c>
      <c r="C129" s="13">
        <v>279005399.88</v>
      </c>
      <c r="D129" s="13">
        <v>1035095</v>
      </c>
      <c r="E129" s="13">
        <v>294630774.38</v>
      </c>
      <c r="F129" s="13">
        <v>1081801</v>
      </c>
      <c r="G129" s="13">
        <v>322033997.24000001</v>
      </c>
      <c r="H129" s="13">
        <v>1151167</v>
      </c>
      <c r="I129" s="13">
        <v>319924288.13999999</v>
      </c>
      <c r="J129" s="13">
        <v>1194738</v>
      </c>
      <c r="K129" s="13">
        <v>371405540.92000002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85">
        <v>0</v>
      </c>
      <c r="AA129" s="86">
        <v>0</v>
      </c>
      <c r="AC129" s="34"/>
      <c r="AD129" s="34"/>
      <c r="AE129" s="34"/>
      <c r="AF129" s="34"/>
    </row>
    <row r="130" spans="1:32" x14ac:dyDescent="0.3">
      <c r="A130" s="4" t="s">
        <v>119</v>
      </c>
      <c r="B130" s="13">
        <v>494955</v>
      </c>
      <c r="C130" s="13">
        <v>123343781.61</v>
      </c>
      <c r="D130" s="13">
        <v>479318</v>
      </c>
      <c r="E130" s="13">
        <v>126923343.93000001</v>
      </c>
      <c r="F130" s="13">
        <v>498350</v>
      </c>
      <c r="G130" s="13">
        <v>125859328.44</v>
      </c>
      <c r="H130" s="13">
        <v>612075</v>
      </c>
      <c r="I130" s="13">
        <v>160966237.66999999</v>
      </c>
      <c r="J130" s="13">
        <v>650633</v>
      </c>
      <c r="K130" s="13">
        <v>174777055.12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85">
        <v>0</v>
      </c>
      <c r="AA130" s="86">
        <v>0</v>
      </c>
      <c r="AC130" s="34"/>
      <c r="AD130" s="34"/>
      <c r="AE130" s="34"/>
      <c r="AF130" s="34"/>
    </row>
    <row r="131" spans="1:32" x14ac:dyDescent="0.3">
      <c r="A131" s="4" t="s">
        <v>120</v>
      </c>
      <c r="B131" s="13">
        <v>213242</v>
      </c>
      <c r="C131" s="13">
        <v>63073632.689999998</v>
      </c>
      <c r="D131" s="13">
        <v>204377</v>
      </c>
      <c r="E131" s="13">
        <v>55758058.369999997</v>
      </c>
      <c r="F131" s="13">
        <v>214401</v>
      </c>
      <c r="G131" s="13">
        <v>58540133.57</v>
      </c>
      <c r="H131" s="13">
        <v>238495</v>
      </c>
      <c r="I131" s="13">
        <v>63559595.479999997</v>
      </c>
      <c r="J131" s="13">
        <v>262660</v>
      </c>
      <c r="K131" s="13">
        <v>77753974.890000001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85">
        <v>0</v>
      </c>
      <c r="AA131" s="86">
        <v>0</v>
      </c>
      <c r="AC131" s="34"/>
      <c r="AD131" s="34"/>
      <c r="AE131" s="34"/>
      <c r="AF131" s="34"/>
    </row>
    <row r="132" spans="1:32" x14ac:dyDescent="0.3">
      <c r="A132" s="4" t="s">
        <v>121</v>
      </c>
      <c r="B132" s="13">
        <v>147266</v>
      </c>
      <c r="C132" s="13">
        <v>22763970.879999999</v>
      </c>
      <c r="D132" s="13">
        <v>135788</v>
      </c>
      <c r="E132" s="13">
        <v>25292073.579999998</v>
      </c>
      <c r="F132" s="13">
        <v>159535</v>
      </c>
      <c r="G132" s="13">
        <v>28000197.719999999</v>
      </c>
      <c r="H132" s="13">
        <v>199078</v>
      </c>
      <c r="I132" s="13">
        <v>33592439.390000001</v>
      </c>
      <c r="J132" s="13">
        <v>207510</v>
      </c>
      <c r="K132" s="13">
        <v>35439951.810000002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85">
        <v>0</v>
      </c>
      <c r="AA132" s="86">
        <v>0</v>
      </c>
      <c r="AC132" s="34"/>
      <c r="AD132" s="34"/>
      <c r="AE132" s="34"/>
      <c r="AF132" s="34"/>
    </row>
    <row r="133" spans="1:32" x14ac:dyDescent="0.3">
      <c r="A133" s="4" t="s">
        <v>122</v>
      </c>
      <c r="B133" s="13">
        <v>348628</v>
      </c>
      <c r="C133" s="13">
        <v>76262128.760000005</v>
      </c>
      <c r="D133" s="13">
        <v>359822</v>
      </c>
      <c r="E133" s="13">
        <v>77877368.700000003</v>
      </c>
      <c r="F133" s="13">
        <v>406016</v>
      </c>
      <c r="G133" s="13">
        <v>95210372.469999999</v>
      </c>
      <c r="H133" s="13">
        <v>454950</v>
      </c>
      <c r="I133" s="13">
        <v>107970346.47</v>
      </c>
      <c r="J133" s="13">
        <v>456063</v>
      </c>
      <c r="K133" s="13">
        <v>109957696.70999999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85">
        <v>0</v>
      </c>
      <c r="AA133" s="86">
        <v>0</v>
      </c>
      <c r="AC133" s="34"/>
      <c r="AD133" s="34"/>
      <c r="AE133" s="34"/>
      <c r="AF133" s="34"/>
    </row>
    <row r="134" spans="1:32" x14ac:dyDescent="0.3">
      <c r="A134" s="4" t="s">
        <v>123</v>
      </c>
      <c r="B134" s="13">
        <v>222424</v>
      </c>
      <c r="C134" s="13">
        <v>54149410.439999998</v>
      </c>
      <c r="D134" s="13">
        <v>232113</v>
      </c>
      <c r="E134" s="13">
        <v>57945191.079999998</v>
      </c>
      <c r="F134" s="13">
        <v>242597</v>
      </c>
      <c r="G134" s="13">
        <v>61656121.689999998</v>
      </c>
      <c r="H134" s="13">
        <v>263433</v>
      </c>
      <c r="I134" s="13">
        <v>69228641.849999994</v>
      </c>
      <c r="J134" s="13">
        <v>270178</v>
      </c>
      <c r="K134" s="13">
        <v>68425324.989999995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85">
        <v>0</v>
      </c>
      <c r="AA134" s="86">
        <v>0</v>
      </c>
      <c r="AC134" s="34"/>
      <c r="AD134" s="34"/>
      <c r="AE134" s="34"/>
      <c r="AF134" s="34"/>
    </row>
    <row r="135" spans="1:32" x14ac:dyDescent="0.3">
      <c r="A135" s="4" t="s">
        <v>124</v>
      </c>
      <c r="B135" s="13">
        <v>219026</v>
      </c>
      <c r="C135" s="13">
        <v>43345023.789999999</v>
      </c>
      <c r="D135" s="13">
        <v>223774</v>
      </c>
      <c r="E135" s="13">
        <v>51132545.579999998</v>
      </c>
      <c r="F135" s="13">
        <v>250102</v>
      </c>
      <c r="G135" s="13">
        <v>53604686.93</v>
      </c>
      <c r="H135" s="13">
        <v>292033</v>
      </c>
      <c r="I135" s="13">
        <v>59806059.210000001</v>
      </c>
      <c r="J135" s="13">
        <v>292110</v>
      </c>
      <c r="K135" s="13">
        <v>65791921.530000001</v>
      </c>
      <c r="L135" s="13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85">
        <v>0</v>
      </c>
      <c r="AA135" s="86">
        <v>0</v>
      </c>
      <c r="AC135" s="34"/>
      <c r="AD135" s="34"/>
      <c r="AE135" s="34"/>
      <c r="AF135" s="34"/>
    </row>
    <row r="136" spans="1:32" x14ac:dyDescent="0.3">
      <c r="A136" s="4" t="s">
        <v>125</v>
      </c>
      <c r="B136" s="13">
        <v>412494</v>
      </c>
      <c r="C136" s="13">
        <v>132296384.56999999</v>
      </c>
      <c r="D136" s="13">
        <v>387684</v>
      </c>
      <c r="E136" s="13">
        <v>143952277.27000001</v>
      </c>
      <c r="F136" s="13">
        <v>452762</v>
      </c>
      <c r="G136" s="13">
        <v>158127674.84999999</v>
      </c>
      <c r="H136" s="13">
        <v>522669</v>
      </c>
      <c r="I136" s="13">
        <v>188592901.19</v>
      </c>
      <c r="J136" s="13">
        <v>535660</v>
      </c>
      <c r="K136" s="13">
        <v>205689281.47999999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85">
        <v>0</v>
      </c>
      <c r="AA136" s="86">
        <v>0</v>
      </c>
      <c r="AC136" s="34"/>
      <c r="AD136" s="34"/>
      <c r="AE136" s="34"/>
      <c r="AF136" s="34"/>
    </row>
    <row r="137" spans="1:32" x14ac:dyDescent="0.3">
      <c r="A137" s="4" t="s">
        <v>126</v>
      </c>
      <c r="B137" s="13">
        <v>945334</v>
      </c>
      <c r="C137" s="13">
        <v>464012948.75999999</v>
      </c>
      <c r="D137" s="13">
        <v>962664</v>
      </c>
      <c r="E137" s="13">
        <v>482002278.5</v>
      </c>
      <c r="F137" s="13">
        <v>1098578</v>
      </c>
      <c r="G137" s="13">
        <v>532488264.12</v>
      </c>
      <c r="H137" s="13">
        <v>1226260</v>
      </c>
      <c r="I137" s="13">
        <v>605533878.37</v>
      </c>
      <c r="J137" s="13">
        <v>1261430</v>
      </c>
      <c r="K137" s="13">
        <v>645904742.82000005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85">
        <v>0</v>
      </c>
      <c r="AA137" s="86">
        <v>0</v>
      </c>
      <c r="AC137" s="34"/>
      <c r="AD137" s="34"/>
      <c r="AE137" s="34"/>
      <c r="AF137" s="34"/>
    </row>
    <row r="138" spans="1:32" x14ac:dyDescent="0.3">
      <c r="A138" s="4" t="s">
        <v>127</v>
      </c>
      <c r="B138" s="13">
        <v>358190</v>
      </c>
      <c r="C138" s="13">
        <v>104251800.59999999</v>
      </c>
      <c r="D138" s="13">
        <v>371044</v>
      </c>
      <c r="E138" s="13">
        <v>124120746.17</v>
      </c>
      <c r="F138" s="13">
        <v>394643</v>
      </c>
      <c r="G138" s="13">
        <v>121070525.68000001</v>
      </c>
      <c r="H138" s="13">
        <v>425481</v>
      </c>
      <c r="I138" s="13">
        <v>133948802.94</v>
      </c>
      <c r="J138" s="13">
        <v>454734</v>
      </c>
      <c r="K138" s="13">
        <v>155854747.78999999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13">
        <v>0</v>
      </c>
      <c r="X138" s="13">
        <v>0</v>
      </c>
      <c r="Y138" s="13">
        <v>0</v>
      </c>
      <c r="Z138" s="85">
        <v>0</v>
      </c>
      <c r="AA138" s="86">
        <v>0</v>
      </c>
      <c r="AC138" s="34"/>
      <c r="AD138" s="34"/>
      <c r="AE138" s="34"/>
      <c r="AF138" s="34"/>
    </row>
    <row r="139" spans="1:32" x14ac:dyDescent="0.3">
      <c r="A139" s="4" t="s">
        <v>128</v>
      </c>
      <c r="B139" s="13">
        <v>1520</v>
      </c>
      <c r="C139" s="13">
        <v>78406</v>
      </c>
      <c r="D139" s="13">
        <v>382</v>
      </c>
      <c r="E139" s="13">
        <v>20207</v>
      </c>
      <c r="F139" s="13">
        <v>428</v>
      </c>
      <c r="G139" s="13">
        <v>24423</v>
      </c>
      <c r="H139" s="13">
        <v>386</v>
      </c>
      <c r="I139" s="13">
        <v>21700</v>
      </c>
      <c r="J139" s="13">
        <v>515</v>
      </c>
      <c r="K139" s="13">
        <v>44432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85">
        <v>0</v>
      </c>
      <c r="AA139" s="86">
        <v>0</v>
      </c>
      <c r="AC139" s="34"/>
      <c r="AD139" s="34"/>
      <c r="AE139" s="34"/>
      <c r="AF139" s="34"/>
    </row>
    <row r="140" spans="1:32" x14ac:dyDescent="0.3">
      <c r="A140" s="4" t="s">
        <v>129</v>
      </c>
      <c r="B140" s="13">
        <v>23471</v>
      </c>
      <c r="C140" s="13">
        <v>6951618</v>
      </c>
      <c r="D140" s="13">
        <v>18808</v>
      </c>
      <c r="E140" s="13">
        <v>5992126</v>
      </c>
      <c r="F140" s="13">
        <v>18384</v>
      </c>
      <c r="G140" s="13">
        <v>6664671</v>
      </c>
      <c r="H140" s="13">
        <v>11751</v>
      </c>
      <c r="I140" s="13">
        <v>6683501</v>
      </c>
      <c r="J140" s="13">
        <v>16989</v>
      </c>
      <c r="K140" s="13">
        <v>5275386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85">
        <v>0</v>
      </c>
      <c r="AA140" s="86">
        <v>0</v>
      </c>
      <c r="AC140" s="34"/>
      <c r="AD140" s="34"/>
      <c r="AE140" s="34"/>
      <c r="AF140" s="34"/>
    </row>
    <row r="141" spans="1:32" x14ac:dyDescent="0.3">
      <c r="A141" s="4"/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85">
        <v>0</v>
      </c>
      <c r="AA141" s="86">
        <v>0</v>
      </c>
      <c r="AC141" s="34"/>
      <c r="AD141" s="34"/>
      <c r="AE141" s="34"/>
      <c r="AF141" s="34"/>
    </row>
    <row r="142" spans="1:32" x14ac:dyDescent="0.3">
      <c r="A142" s="6" t="s">
        <v>130</v>
      </c>
      <c r="B142" s="22">
        <v>6968676</v>
      </c>
      <c r="C142" s="17">
        <v>3578347845.0599999</v>
      </c>
      <c r="D142" s="17">
        <v>7040937</v>
      </c>
      <c r="E142" s="17">
        <v>4004166245.29</v>
      </c>
      <c r="F142" s="22">
        <v>7649576</v>
      </c>
      <c r="G142" s="22">
        <v>4224235251.7799997</v>
      </c>
      <c r="H142" s="22">
        <v>8002333</v>
      </c>
      <c r="I142" s="22">
        <v>4503128460.4899998</v>
      </c>
      <c r="J142" s="22">
        <v>8162890</v>
      </c>
      <c r="K142" s="22">
        <v>4436596067.1100006</v>
      </c>
      <c r="L142" s="18">
        <v>0</v>
      </c>
      <c r="M142" s="18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18">
        <v>0</v>
      </c>
      <c r="AA142" s="17">
        <v>0</v>
      </c>
      <c r="AC142" s="34"/>
      <c r="AD142" s="34"/>
      <c r="AE142" s="34"/>
      <c r="AF142" s="34"/>
    </row>
    <row r="143" spans="1:32" x14ac:dyDescent="0.3">
      <c r="A143" s="4" t="s">
        <v>131</v>
      </c>
      <c r="B143" s="13">
        <v>2078444</v>
      </c>
      <c r="C143" s="13">
        <v>1369965581.71</v>
      </c>
      <c r="D143" s="13">
        <v>2043518</v>
      </c>
      <c r="E143" s="13">
        <v>1475668816.1400001</v>
      </c>
      <c r="F143" s="13">
        <v>2206043</v>
      </c>
      <c r="G143" s="13">
        <v>1595877502.46</v>
      </c>
      <c r="H143" s="13">
        <v>2235997</v>
      </c>
      <c r="I143" s="13">
        <v>1680109862.3299999</v>
      </c>
      <c r="J143" s="13">
        <v>2240158</v>
      </c>
      <c r="K143" s="13">
        <v>1656763590.97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13">
        <v>0</v>
      </c>
      <c r="X143" s="13">
        <v>0</v>
      </c>
      <c r="Y143" s="13">
        <v>0</v>
      </c>
      <c r="Z143" s="85">
        <v>0</v>
      </c>
      <c r="AA143" s="86">
        <v>0</v>
      </c>
      <c r="AC143" s="34"/>
      <c r="AD143" s="34"/>
      <c r="AE143" s="34"/>
      <c r="AF143" s="34"/>
    </row>
    <row r="144" spans="1:32" x14ac:dyDescent="0.3">
      <c r="A144" s="4" t="s">
        <v>132</v>
      </c>
      <c r="B144" s="13">
        <v>442961</v>
      </c>
      <c r="C144" s="13">
        <v>148567818.83000001</v>
      </c>
      <c r="D144" s="13">
        <v>457027</v>
      </c>
      <c r="E144" s="13">
        <v>162490441.19</v>
      </c>
      <c r="F144" s="13">
        <v>499281</v>
      </c>
      <c r="G144" s="13">
        <v>167882413.13999999</v>
      </c>
      <c r="H144" s="13">
        <v>540269</v>
      </c>
      <c r="I144" s="13">
        <v>203221544.56999999</v>
      </c>
      <c r="J144" s="13">
        <v>556518</v>
      </c>
      <c r="K144" s="13">
        <v>180530200.41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13">
        <v>0</v>
      </c>
      <c r="Z144" s="85">
        <v>0</v>
      </c>
      <c r="AA144" s="86">
        <v>0</v>
      </c>
      <c r="AC144" s="34"/>
      <c r="AD144" s="34"/>
      <c r="AE144" s="34"/>
      <c r="AF144" s="34"/>
    </row>
    <row r="145" spans="1:32" x14ac:dyDescent="0.3">
      <c r="A145" s="4" t="s">
        <v>133</v>
      </c>
      <c r="B145" s="13">
        <v>250750</v>
      </c>
      <c r="C145" s="13">
        <v>91399088.329999998</v>
      </c>
      <c r="D145" s="13">
        <v>254105</v>
      </c>
      <c r="E145" s="13">
        <v>106405216.67</v>
      </c>
      <c r="F145" s="13">
        <v>279660</v>
      </c>
      <c r="G145" s="13">
        <v>115679998.84999999</v>
      </c>
      <c r="H145" s="13">
        <v>297573</v>
      </c>
      <c r="I145" s="13">
        <v>123177333.48</v>
      </c>
      <c r="J145" s="13">
        <v>322831</v>
      </c>
      <c r="K145" s="13">
        <v>147276230.06999999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13">
        <v>0</v>
      </c>
      <c r="Z145" s="85">
        <v>0</v>
      </c>
      <c r="AA145" s="86">
        <v>0</v>
      </c>
      <c r="AC145" s="34"/>
      <c r="AD145" s="34"/>
      <c r="AE145" s="34"/>
      <c r="AF145" s="34"/>
    </row>
    <row r="146" spans="1:32" x14ac:dyDescent="0.3">
      <c r="A146" s="4" t="s">
        <v>134</v>
      </c>
      <c r="B146" s="13">
        <v>475213</v>
      </c>
      <c r="C146" s="13">
        <v>164302158.27000001</v>
      </c>
      <c r="D146" s="13">
        <v>483049</v>
      </c>
      <c r="E146" s="13">
        <v>193954932.75999999</v>
      </c>
      <c r="F146" s="13">
        <v>526664</v>
      </c>
      <c r="G146" s="13">
        <v>196684473.38999999</v>
      </c>
      <c r="H146" s="13">
        <v>587092</v>
      </c>
      <c r="I146" s="13">
        <v>226125317.59</v>
      </c>
      <c r="J146" s="13">
        <v>656265</v>
      </c>
      <c r="K146" s="13">
        <v>234254773.87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13">
        <v>0</v>
      </c>
      <c r="Y146" s="13">
        <v>0</v>
      </c>
      <c r="Z146" s="85">
        <v>0</v>
      </c>
      <c r="AA146" s="86">
        <v>0</v>
      </c>
      <c r="AC146" s="34"/>
      <c r="AD146" s="34"/>
      <c r="AE146" s="34"/>
      <c r="AF146" s="34"/>
    </row>
    <row r="147" spans="1:32" x14ac:dyDescent="0.3">
      <c r="A147" s="4" t="s">
        <v>135</v>
      </c>
      <c r="B147" s="13">
        <v>61725</v>
      </c>
      <c r="C147" s="13">
        <v>28671303.050000001</v>
      </c>
      <c r="D147" s="13">
        <v>62800</v>
      </c>
      <c r="E147" s="13">
        <v>35252331.740000002</v>
      </c>
      <c r="F147" s="13">
        <v>63874</v>
      </c>
      <c r="G147" s="13">
        <v>35514311.049999997</v>
      </c>
      <c r="H147" s="13">
        <v>68878</v>
      </c>
      <c r="I147" s="13">
        <v>37680553.560000002</v>
      </c>
      <c r="J147" s="13">
        <v>69547</v>
      </c>
      <c r="K147" s="13">
        <v>35766320.280000001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85">
        <v>0</v>
      </c>
      <c r="AA147" s="86">
        <v>0</v>
      </c>
      <c r="AC147" s="34"/>
      <c r="AD147" s="34"/>
      <c r="AE147" s="34"/>
      <c r="AF147" s="34"/>
    </row>
    <row r="148" spans="1:32" x14ac:dyDescent="0.3">
      <c r="A148" s="4" t="s">
        <v>136</v>
      </c>
      <c r="B148" s="13">
        <v>155787</v>
      </c>
      <c r="C148" s="13">
        <v>71507959.400000006</v>
      </c>
      <c r="D148" s="13">
        <v>163497</v>
      </c>
      <c r="E148" s="13">
        <v>86966308.950000003</v>
      </c>
      <c r="F148" s="13">
        <v>176766</v>
      </c>
      <c r="G148" s="13">
        <v>84623026.519999996</v>
      </c>
      <c r="H148" s="13">
        <v>185844</v>
      </c>
      <c r="I148" s="13">
        <v>98529413.030000001</v>
      </c>
      <c r="J148" s="13">
        <v>182222</v>
      </c>
      <c r="K148" s="13">
        <v>82078293.180000007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85">
        <v>0</v>
      </c>
      <c r="AA148" s="86">
        <v>0</v>
      </c>
      <c r="AC148" s="34"/>
      <c r="AD148" s="34"/>
      <c r="AE148" s="34"/>
      <c r="AF148" s="34"/>
    </row>
    <row r="149" spans="1:32" x14ac:dyDescent="0.3">
      <c r="A149" s="4" t="s">
        <v>137</v>
      </c>
      <c r="B149" s="13">
        <v>148291</v>
      </c>
      <c r="C149" s="13">
        <v>47108549.359999999</v>
      </c>
      <c r="D149" s="13">
        <v>141234</v>
      </c>
      <c r="E149" s="13">
        <v>46132805.509999998</v>
      </c>
      <c r="F149" s="13">
        <v>157697</v>
      </c>
      <c r="G149" s="13">
        <v>59988168.219999999</v>
      </c>
      <c r="H149" s="13">
        <v>174234</v>
      </c>
      <c r="I149" s="13">
        <v>75990947.379999995</v>
      </c>
      <c r="J149" s="13">
        <v>173466</v>
      </c>
      <c r="K149" s="13">
        <v>69095112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0</v>
      </c>
      <c r="W149" s="13">
        <v>0</v>
      </c>
      <c r="X149" s="13">
        <v>0</v>
      </c>
      <c r="Y149" s="13">
        <v>0</v>
      </c>
      <c r="Z149" s="85">
        <v>0</v>
      </c>
      <c r="AA149" s="86">
        <v>0</v>
      </c>
      <c r="AC149" s="34"/>
      <c r="AD149" s="34"/>
      <c r="AE149" s="34"/>
      <c r="AF149" s="34"/>
    </row>
    <row r="150" spans="1:32" x14ac:dyDescent="0.3">
      <c r="A150" s="4" t="s">
        <v>138</v>
      </c>
      <c r="B150" s="13">
        <v>57650</v>
      </c>
      <c r="C150" s="13">
        <v>28790214.129999999</v>
      </c>
      <c r="D150" s="13">
        <v>57302</v>
      </c>
      <c r="E150" s="13">
        <v>34097396.640000001</v>
      </c>
      <c r="F150" s="13">
        <v>62251</v>
      </c>
      <c r="G150" s="13">
        <v>31989942.07</v>
      </c>
      <c r="H150" s="13">
        <v>72679</v>
      </c>
      <c r="I150" s="13">
        <v>39399905.25</v>
      </c>
      <c r="J150" s="13">
        <v>70238</v>
      </c>
      <c r="K150" s="13">
        <v>42736483.82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85">
        <v>0</v>
      </c>
      <c r="AA150" s="86">
        <v>0</v>
      </c>
      <c r="AC150" s="34"/>
      <c r="AD150" s="34"/>
      <c r="AE150" s="34"/>
      <c r="AF150" s="34"/>
    </row>
    <row r="151" spans="1:32" x14ac:dyDescent="0.3">
      <c r="A151" s="4" t="s">
        <v>139</v>
      </c>
      <c r="B151" s="13">
        <v>173746</v>
      </c>
      <c r="C151" s="13">
        <v>113915418.94</v>
      </c>
      <c r="D151" s="13">
        <v>170680</v>
      </c>
      <c r="E151" s="13">
        <v>126792278</v>
      </c>
      <c r="F151" s="13">
        <v>190706</v>
      </c>
      <c r="G151" s="13">
        <v>141960062.55000001</v>
      </c>
      <c r="H151" s="13">
        <v>189245</v>
      </c>
      <c r="I151" s="13">
        <v>138501922.84999999</v>
      </c>
      <c r="J151" s="13">
        <v>196628</v>
      </c>
      <c r="K151" s="13">
        <v>139388826.03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85">
        <v>0</v>
      </c>
      <c r="AA151" s="86">
        <v>0</v>
      </c>
      <c r="AC151" s="34"/>
      <c r="AD151" s="34"/>
      <c r="AE151" s="34"/>
      <c r="AF151" s="34"/>
    </row>
    <row r="152" spans="1:32" x14ac:dyDescent="0.3">
      <c r="A152" s="4" t="s">
        <v>140</v>
      </c>
      <c r="B152" s="13">
        <v>1141173</v>
      </c>
      <c r="C152" s="13">
        <v>641460881.44000006</v>
      </c>
      <c r="D152" s="13">
        <v>1194654</v>
      </c>
      <c r="E152" s="13">
        <v>779224906.78999996</v>
      </c>
      <c r="F152" s="13">
        <v>1305475</v>
      </c>
      <c r="G152" s="13">
        <v>780358101.99000001</v>
      </c>
      <c r="H152" s="13">
        <v>1350571</v>
      </c>
      <c r="I152" s="13">
        <v>820883679.47000003</v>
      </c>
      <c r="J152" s="13">
        <v>1357829</v>
      </c>
      <c r="K152" s="13">
        <v>809929518.71000004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85">
        <v>0</v>
      </c>
      <c r="AA152" s="86">
        <v>0</v>
      </c>
      <c r="AC152" s="34"/>
      <c r="AD152" s="34"/>
      <c r="AE152" s="34"/>
      <c r="AF152" s="34"/>
    </row>
    <row r="153" spans="1:32" x14ac:dyDescent="0.3">
      <c r="A153" s="4" t="s">
        <v>141</v>
      </c>
      <c r="B153" s="13">
        <v>744174</v>
      </c>
      <c r="C153" s="13">
        <v>353261101.48000002</v>
      </c>
      <c r="D153" s="13">
        <v>778396</v>
      </c>
      <c r="E153" s="13">
        <v>369516397.23000002</v>
      </c>
      <c r="F153" s="13">
        <v>836719</v>
      </c>
      <c r="G153" s="13">
        <v>360935368.13999999</v>
      </c>
      <c r="H153" s="13">
        <v>885307</v>
      </c>
      <c r="I153" s="13">
        <v>407154473.06999999</v>
      </c>
      <c r="J153" s="13">
        <v>862560</v>
      </c>
      <c r="K153" s="13">
        <v>381619823.13999999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85">
        <v>0</v>
      </c>
      <c r="AA153" s="86">
        <v>0</v>
      </c>
      <c r="AC153" s="34"/>
      <c r="AD153" s="34"/>
      <c r="AE153" s="34"/>
      <c r="AF153" s="34"/>
    </row>
    <row r="154" spans="1:32" x14ac:dyDescent="0.3">
      <c r="A154" s="4" t="s">
        <v>142</v>
      </c>
      <c r="B154" s="13">
        <v>140730</v>
      </c>
      <c r="C154" s="13">
        <v>53700888.380000003</v>
      </c>
      <c r="D154" s="13">
        <v>149851</v>
      </c>
      <c r="E154" s="13">
        <v>60762738.189999998</v>
      </c>
      <c r="F154" s="13">
        <v>154167</v>
      </c>
      <c r="G154" s="13">
        <v>56217046.090000004</v>
      </c>
      <c r="H154" s="13">
        <v>164945</v>
      </c>
      <c r="I154" s="13">
        <v>71877635.569999993</v>
      </c>
      <c r="J154" s="13">
        <v>165981</v>
      </c>
      <c r="K154" s="13">
        <v>60547863.079999998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85">
        <v>0</v>
      </c>
      <c r="AA154" s="86">
        <v>0</v>
      </c>
      <c r="AC154" s="34"/>
      <c r="AD154" s="34"/>
      <c r="AE154" s="34"/>
      <c r="AF154" s="34"/>
    </row>
    <row r="155" spans="1:32" x14ac:dyDescent="0.3">
      <c r="A155" s="4" t="s">
        <v>143</v>
      </c>
      <c r="B155" s="13">
        <v>374480</v>
      </c>
      <c r="C155" s="13">
        <v>130127659.67</v>
      </c>
      <c r="D155" s="13">
        <v>405737</v>
      </c>
      <c r="E155" s="13">
        <v>188673604.47</v>
      </c>
      <c r="F155" s="13">
        <v>465825</v>
      </c>
      <c r="G155" s="13">
        <v>230185697.94</v>
      </c>
      <c r="H155" s="13">
        <v>498129</v>
      </c>
      <c r="I155" s="13">
        <v>213115076.83000001</v>
      </c>
      <c r="J155" s="13">
        <v>505230</v>
      </c>
      <c r="K155" s="13">
        <v>198831748.33000001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0</v>
      </c>
      <c r="X155" s="13">
        <v>0</v>
      </c>
      <c r="Y155" s="13">
        <v>0</v>
      </c>
      <c r="Z155" s="85">
        <v>0</v>
      </c>
      <c r="AA155" s="86">
        <v>0</v>
      </c>
      <c r="AC155" s="34"/>
      <c r="AD155" s="34"/>
      <c r="AE155" s="34"/>
      <c r="AF155" s="34"/>
    </row>
    <row r="156" spans="1:32" x14ac:dyDescent="0.3">
      <c r="A156" s="4" t="s">
        <v>144</v>
      </c>
      <c r="B156" s="13">
        <v>238511</v>
      </c>
      <c r="C156" s="13">
        <v>74707147.640000001</v>
      </c>
      <c r="D156" s="13">
        <v>209058</v>
      </c>
      <c r="E156" s="13">
        <v>71538431.650000006</v>
      </c>
      <c r="F156" s="13">
        <v>211709</v>
      </c>
      <c r="G156" s="13">
        <v>73940023.840000004</v>
      </c>
      <c r="H156" s="13">
        <v>222881</v>
      </c>
      <c r="I156" s="13">
        <v>80773356.540000007</v>
      </c>
      <c r="J156" s="13">
        <v>225414</v>
      </c>
      <c r="K156" s="13">
        <v>74065165.150000006</v>
      </c>
      <c r="L156" s="13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0</v>
      </c>
      <c r="Z156" s="85">
        <v>0</v>
      </c>
      <c r="AA156" s="86">
        <v>0</v>
      </c>
      <c r="AC156" s="34"/>
      <c r="AD156" s="34"/>
      <c r="AE156" s="34"/>
      <c r="AF156" s="34"/>
    </row>
    <row r="157" spans="1:32" x14ac:dyDescent="0.3">
      <c r="A157" s="4" t="s">
        <v>145</v>
      </c>
      <c r="B157" s="13">
        <v>147381</v>
      </c>
      <c r="C157" s="13">
        <v>163672947.06</v>
      </c>
      <c r="D157" s="13">
        <v>138368</v>
      </c>
      <c r="E157" s="13">
        <v>159140068.78999999</v>
      </c>
      <c r="F157" s="13">
        <v>162814</v>
      </c>
      <c r="G157" s="13">
        <v>183034201.77000001</v>
      </c>
      <c r="H157" s="13">
        <v>156550</v>
      </c>
      <c r="I157" s="13">
        <v>166691747.86000001</v>
      </c>
      <c r="J157" s="13">
        <v>177825</v>
      </c>
      <c r="K157" s="13">
        <v>194629103.56999999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85">
        <v>0</v>
      </c>
      <c r="AA157" s="86">
        <v>0</v>
      </c>
      <c r="AC157" s="34"/>
      <c r="AD157" s="34"/>
      <c r="AE157" s="34"/>
      <c r="AF157" s="34"/>
    </row>
    <row r="158" spans="1:32" x14ac:dyDescent="0.3">
      <c r="A158" s="4" t="s">
        <v>146</v>
      </c>
      <c r="B158" s="13">
        <v>266709</v>
      </c>
      <c r="C158" s="13">
        <v>72947142.219999999</v>
      </c>
      <c r="D158" s="13">
        <v>261184</v>
      </c>
      <c r="E158" s="13">
        <v>79576383.989999995</v>
      </c>
      <c r="F158" s="13">
        <v>276660</v>
      </c>
      <c r="G158" s="13">
        <v>77320817.159999996</v>
      </c>
      <c r="H158" s="13">
        <v>293945</v>
      </c>
      <c r="I158" s="13">
        <v>87600183.189999998</v>
      </c>
      <c r="J158" s="13">
        <v>313965</v>
      </c>
      <c r="K158" s="13">
        <v>95733851.280000001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0</v>
      </c>
      <c r="Z158" s="85">
        <v>0</v>
      </c>
      <c r="AA158" s="86">
        <v>0</v>
      </c>
      <c r="AC158" s="34"/>
      <c r="AD158" s="34"/>
      <c r="AE158" s="34"/>
      <c r="AF158" s="34"/>
    </row>
    <row r="159" spans="1:32" x14ac:dyDescent="0.3">
      <c r="A159" s="4" t="s">
        <v>147</v>
      </c>
      <c r="B159" s="13">
        <v>70951</v>
      </c>
      <c r="C159" s="13">
        <v>24241985.149999999</v>
      </c>
      <c r="D159" s="13">
        <v>70477</v>
      </c>
      <c r="E159" s="13">
        <v>27973186.579999998</v>
      </c>
      <c r="F159" s="13">
        <v>73265</v>
      </c>
      <c r="G159" s="13">
        <v>32044096.600000001</v>
      </c>
      <c r="H159" s="13">
        <v>78194</v>
      </c>
      <c r="I159" s="13">
        <v>32295507.920000002</v>
      </c>
      <c r="J159" s="13">
        <v>86213</v>
      </c>
      <c r="K159" s="13">
        <v>33349163.219999999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13">
        <v>0</v>
      </c>
      <c r="W159" s="13">
        <v>0</v>
      </c>
      <c r="X159" s="13">
        <v>0</v>
      </c>
      <c r="Y159" s="13">
        <v>0</v>
      </c>
      <c r="Z159" s="85">
        <v>0</v>
      </c>
      <c r="AA159" s="86">
        <v>0</v>
      </c>
      <c r="AC159" s="34"/>
      <c r="AD159" s="34"/>
      <c r="AE159" s="34"/>
      <c r="AF159" s="34"/>
    </row>
    <row r="160" spans="1:32" x14ac:dyDescent="0.3">
      <c r="A160" s="4"/>
      <c r="B160" s="13">
        <v>0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85">
        <v>0</v>
      </c>
      <c r="AA160" s="86">
        <v>0</v>
      </c>
      <c r="AC160" s="34"/>
      <c r="AD160" s="34"/>
      <c r="AE160" s="34"/>
      <c r="AF160" s="34"/>
    </row>
    <row r="161" spans="1:32" x14ac:dyDescent="0.3">
      <c r="A161" s="6" t="s">
        <v>148</v>
      </c>
      <c r="B161" s="22">
        <v>4034372</v>
      </c>
      <c r="C161" s="17">
        <v>1633729492.7199998</v>
      </c>
      <c r="D161" s="17">
        <v>4034899</v>
      </c>
      <c r="E161" s="17">
        <v>1796839969.78</v>
      </c>
      <c r="F161" s="22">
        <v>4319901</v>
      </c>
      <c r="G161" s="22">
        <v>1896807016.3</v>
      </c>
      <c r="H161" s="22">
        <v>4529629</v>
      </c>
      <c r="I161" s="22">
        <v>2052631637.5199997</v>
      </c>
      <c r="J161" s="22">
        <v>4716818</v>
      </c>
      <c r="K161" s="22">
        <v>2288035275.9500003</v>
      </c>
      <c r="L161" s="18">
        <v>0</v>
      </c>
      <c r="M161" s="18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2">
        <v>0</v>
      </c>
      <c r="W161" s="22">
        <v>0</v>
      </c>
      <c r="X161" s="22">
        <v>0</v>
      </c>
      <c r="Y161" s="22">
        <v>0</v>
      </c>
      <c r="Z161" s="18">
        <v>0</v>
      </c>
      <c r="AA161" s="17">
        <v>0</v>
      </c>
      <c r="AC161" s="34"/>
      <c r="AD161" s="34"/>
      <c r="AE161" s="34"/>
      <c r="AF161" s="34"/>
    </row>
    <row r="162" spans="1:32" x14ac:dyDescent="0.3">
      <c r="A162" s="4" t="s">
        <v>149</v>
      </c>
      <c r="B162" s="13">
        <v>1516954</v>
      </c>
      <c r="C162" s="13">
        <v>789995906.73999989</v>
      </c>
      <c r="D162" s="13">
        <v>1527706</v>
      </c>
      <c r="E162" s="13">
        <v>852645077.13999999</v>
      </c>
      <c r="F162" s="13">
        <v>1623173</v>
      </c>
      <c r="G162" s="13">
        <v>905574017.05000007</v>
      </c>
      <c r="H162" s="13">
        <v>1698227</v>
      </c>
      <c r="I162" s="13">
        <v>986675413.75999999</v>
      </c>
      <c r="J162" s="13">
        <v>1633794</v>
      </c>
      <c r="K162" s="13">
        <v>1036086852.23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>
        <v>0</v>
      </c>
      <c r="Y162" s="13">
        <v>0</v>
      </c>
      <c r="Z162" s="85">
        <v>0</v>
      </c>
      <c r="AA162" s="86">
        <v>0</v>
      </c>
      <c r="AC162" s="34"/>
      <c r="AD162" s="34"/>
      <c r="AE162" s="34"/>
      <c r="AF162" s="34"/>
    </row>
    <row r="163" spans="1:32" x14ac:dyDescent="0.3">
      <c r="A163" s="4" t="s">
        <v>150</v>
      </c>
      <c r="B163" s="13">
        <v>532124</v>
      </c>
      <c r="C163" s="13">
        <v>196450577.68000001</v>
      </c>
      <c r="D163" s="13">
        <v>523999</v>
      </c>
      <c r="E163" s="13">
        <v>220075580.53</v>
      </c>
      <c r="F163" s="13">
        <v>544681</v>
      </c>
      <c r="G163" s="13">
        <v>227552818.81</v>
      </c>
      <c r="H163" s="13">
        <v>562617</v>
      </c>
      <c r="I163" s="13">
        <v>250644844.72999999</v>
      </c>
      <c r="J163" s="13">
        <v>664027</v>
      </c>
      <c r="K163" s="13">
        <v>337776078.57999998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13">
        <v>0</v>
      </c>
      <c r="X163" s="13">
        <v>0</v>
      </c>
      <c r="Y163" s="13">
        <v>0</v>
      </c>
      <c r="Z163" s="85">
        <v>0</v>
      </c>
      <c r="AA163" s="86">
        <v>0</v>
      </c>
      <c r="AC163" s="34"/>
      <c r="AD163" s="34"/>
      <c r="AE163" s="34"/>
      <c r="AF163" s="34"/>
    </row>
    <row r="164" spans="1:32" x14ac:dyDescent="0.3">
      <c r="A164" s="4" t="s">
        <v>151</v>
      </c>
      <c r="B164" s="13">
        <v>407228</v>
      </c>
      <c r="C164" s="13">
        <v>162980018.74000001</v>
      </c>
      <c r="D164" s="13">
        <v>443609</v>
      </c>
      <c r="E164" s="13">
        <v>178752102.00999999</v>
      </c>
      <c r="F164" s="13">
        <v>526941</v>
      </c>
      <c r="G164" s="13">
        <v>203720193.22999999</v>
      </c>
      <c r="H164" s="13">
        <v>551314</v>
      </c>
      <c r="I164" s="13">
        <v>218969911.53999999</v>
      </c>
      <c r="J164" s="13">
        <v>425150</v>
      </c>
      <c r="K164" s="13">
        <v>169374333.16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85">
        <v>0</v>
      </c>
      <c r="AA164" s="86">
        <v>0</v>
      </c>
      <c r="AC164" s="34"/>
      <c r="AD164" s="34"/>
      <c r="AE164" s="34"/>
      <c r="AF164" s="34"/>
    </row>
    <row r="165" spans="1:32" x14ac:dyDescent="0.3">
      <c r="A165" s="4" t="s">
        <v>152</v>
      </c>
      <c r="B165" s="13">
        <v>69858</v>
      </c>
      <c r="C165" s="13">
        <v>21132906.579999998</v>
      </c>
      <c r="D165" s="13">
        <v>65682</v>
      </c>
      <c r="E165" s="13">
        <v>23721950.309999999</v>
      </c>
      <c r="F165" s="13">
        <v>74965</v>
      </c>
      <c r="G165" s="13">
        <v>24038247.859999999</v>
      </c>
      <c r="H165" s="13">
        <v>75104</v>
      </c>
      <c r="I165" s="13">
        <v>26484433.550000001</v>
      </c>
      <c r="J165" s="13">
        <v>82173</v>
      </c>
      <c r="K165" s="13">
        <v>30427613.640000001</v>
      </c>
      <c r="L165" s="13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13">
        <v>0</v>
      </c>
      <c r="W165" s="13">
        <v>0</v>
      </c>
      <c r="X165" s="13">
        <v>0</v>
      </c>
      <c r="Y165" s="13">
        <v>0</v>
      </c>
      <c r="Z165" s="85">
        <v>0</v>
      </c>
      <c r="AA165" s="86">
        <v>0</v>
      </c>
      <c r="AC165" s="34"/>
      <c r="AD165" s="34"/>
      <c r="AE165" s="34"/>
      <c r="AF165" s="34"/>
    </row>
    <row r="166" spans="1:32" x14ac:dyDescent="0.3">
      <c r="A166" s="4" t="s">
        <v>153</v>
      </c>
      <c r="B166" s="13">
        <v>384753</v>
      </c>
      <c r="C166" s="13">
        <v>129718417.15000001</v>
      </c>
      <c r="D166" s="13">
        <v>384160</v>
      </c>
      <c r="E166" s="13">
        <v>151063679.71000001</v>
      </c>
      <c r="F166" s="13">
        <v>405567</v>
      </c>
      <c r="G166" s="13">
        <v>157720201.88</v>
      </c>
      <c r="H166" s="13">
        <v>426424</v>
      </c>
      <c r="I166" s="13">
        <v>170635126.15000001</v>
      </c>
      <c r="J166" s="13">
        <v>462064</v>
      </c>
      <c r="K166" s="13">
        <v>191407340.97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85">
        <v>0</v>
      </c>
      <c r="AA166" s="86">
        <v>0</v>
      </c>
      <c r="AC166" s="34"/>
      <c r="AD166" s="34"/>
      <c r="AE166" s="34"/>
      <c r="AF166" s="34"/>
    </row>
    <row r="167" spans="1:32" x14ac:dyDescent="0.3">
      <c r="A167" s="4" t="s">
        <v>154</v>
      </c>
      <c r="B167" s="13">
        <v>117551</v>
      </c>
      <c r="C167" s="13">
        <v>58423772.140000001</v>
      </c>
      <c r="D167" s="13">
        <v>108842</v>
      </c>
      <c r="E167" s="13">
        <v>64949394.68</v>
      </c>
      <c r="F167" s="13">
        <v>89985</v>
      </c>
      <c r="G167" s="13">
        <v>63939080.060000002</v>
      </c>
      <c r="H167" s="13">
        <v>97174</v>
      </c>
      <c r="I167" s="13">
        <v>61291843.770000003</v>
      </c>
      <c r="J167" s="13">
        <v>153685</v>
      </c>
      <c r="K167" s="13">
        <v>105340774.36</v>
      </c>
      <c r="L167" s="13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0</v>
      </c>
      <c r="W167" s="13">
        <v>0</v>
      </c>
      <c r="X167" s="13">
        <v>0</v>
      </c>
      <c r="Y167" s="13">
        <v>0</v>
      </c>
      <c r="Z167" s="85">
        <v>0</v>
      </c>
      <c r="AA167" s="86">
        <v>0</v>
      </c>
      <c r="AC167" s="34"/>
      <c r="AD167" s="34"/>
      <c r="AE167" s="34"/>
      <c r="AF167" s="34"/>
    </row>
    <row r="168" spans="1:32" x14ac:dyDescent="0.3">
      <c r="A168" s="4" t="s">
        <v>155</v>
      </c>
      <c r="B168" s="13">
        <v>73520</v>
      </c>
      <c r="C168" s="13">
        <v>18094384.329999998</v>
      </c>
      <c r="D168" s="13">
        <v>68031</v>
      </c>
      <c r="E168" s="13">
        <v>18284124.199999999</v>
      </c>
      <c r="F168" s="13">
        <v>62857</v>
      </c>
      <c r="G168" s="13">
        <v>20956254.800000001</v>
      </c>
      <c r="H168" s="13">
        <v>66764</v>
      </c>
      <c r="I168" s="13">
        <v>21786701.059999999</v>
      </c>
      <c r="J168" s="13">
        <v>88001</v>
      </c>
      <c r="K168" s="13">
        <v>31491015.030000001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>
        <v>0</v>
      </c>
      <c r="Y168" s="13">
        <v>0</v>
      </c>
      <c r="Z168" s="85">
        <v>0</v>
      </c>
      <c r="AA168" s="86">
        <v>0</v>
      </c>
      <c r="AC168" s="34"/>
      <c r="AD168" s="34"/>
      <c r="AE168" s="34"/>
      <c r="AF168" s="34"/>
    </row>
    <row r="169" spans="1:32" x14ac:dyDescent="0.3">
      <c r="A169" s="4" t="s">
        <v>156</v>
      </c>
      <c r="B169" s="13">
        <v>51697</v>
      </c>
      <c r="C169" s="13">
        <v>16215168</v>
      </c>
      <c r="D169" s="13">
        <v>53899</v>
      </c>
      <c r="E169" s="13">
        <v>20543593.059999999</v>
      </c>
      <c r="F169" s="13">
        <v>62905</v>
      </c>
      <c r="G169" s="13">
        <v>23124201.190000001</v>
      </c>
      <c r="H169" s="13">
        <v>60829</v>
      </c>
      <c r="I169" s="13">
        <v>23321930.289999999</v>
      </c>
      <c r="J169" s="13">
        <v>62264</v>
      </c>
      <c r="K169" s="13">
        <v>29925489.760000002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85">
        <v>0</v>
      </c>
      <c r="AA169" s="86">
        <v>0</v>
      </c>
      <c r="AC169" s="34"/>
      <c r="AD169" s="34"/>
      <c r="AE169" s="34"/>
      <c r="AF169" s="34"/>
    </row>
    <row r="170" spans="1:32" x14ac:dyDescent="0.3">
      <c r="A170" s="4" t="s">
        <v>157</v>
      </c>
      <c r="B170" s="13">
        <v>265750</v>
      </c>
      <c r="C170" s="13">
        <v>62740019.329999998</v>
      </c>
      <c r="D170" s="13">
        <v>262434</v>
      </c>
      <c r="E170" s="13">
        <v>77763156.069999993</v>
      </c>
      <c r="F170" s="13">
        <v>272564</v>
      </c>
      <c r="G170" s="13">
        <v>76782364.969999999</v>
      </c>
      <c r="H170" s="13">
        <v>304957</v>
      </c>
      <c r="I170" s="13">
        <v>86511110.090000004</v>
      </c>
      <c r="J170" s="13">
        <v>390544</v>
      </c>
      <c r="K170" s="13">
        <v>114032679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13">
        <v>0</v>
      </c>
      <c r="X170" s="13">
        <v>0</v>
      </c>
      <c r="Y170" s="13">
        <v>0</v>
      </c>
      <c r="Z170" s="85">
        <v>0</v>
      </c>
      <c r="AA170" s="86">
        <v>0</v>
      </c>
      <c r="AC170" s="34"/>
      <c r="AD170" s="34"/>
      <c r="AE170" s="34"/>
      <c r="AF170" s="34"/>
    </row>
    <row r="171" spans="1:32" x14ac:dyDescent="0.3">
      <c r="A171" s="4" t="s">
        <v>158</v>
      </c>
      <c r="B171" s="13">
        <v>39566</v>
      </c>
      <c r="C171" s="13">
        <v>22974275.670000002</v>
      </c>
      <c r="D171" s="13">
        <v>42752</v>
      </c>
      <c r="E171" s="13">
        <v>28703833</v>
      </c>
      <c r="F171" s="13">
        <v>44575</v>
      </c>
      <c r="G171" s="13">
        <v>27216738.420000002</v>
      </c>
      <c r="H171" s="13">
        <v>46905</v>
      </c>
      <c r="I171" s="13">
        <v>30378174.91</v>
      </c>
      <c r="J171" s="13">
        <v>46462</v>
      </c>
      <c r="K171" s="13">
        <v>29781956.879999999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85">
        <v>0</v>
      </c>
      <c r="AA171" s="86">
        <v>0</v>
      </c>
      <c r="AC171" s="34"/>
      <c r="AD171" s="34"/>
      <c r="AE171" s="34"/>
      <c r="AF171" s="34"/>
    </row>
    <row r="172" spans="1:32" x14ac:dyDescent="0.3">
      <c r="A172" s="4" t="s">
        <v>159</v>
      </c>
      <c r="B172" s="13">
        <v>46683</v>
      </c>
      <c r="C172" s="13">
        <v>11232565.220000001</v>
      </c>
      <c r="D172" s="13">
        <v>39492</v>
      </c>
      <c r="E172" s="13">
        <v>11386795.93</v>
      </c>
      <c r="F172" s="13">
        <v>43297</v>
      </c>
      <c r="G172" s="13">
        <v>12112943.609999999</v>
      </c>
      <c r="H172" s="13">
        <v>46231</v>
      </c>
      <c r="I172" s="13">
        <v>13501562.1</v>
      </c>
      <c r="J172" s="13">
        <v>63154</v>
      </c>
      <c r="K172" s="13">
        <v>23537343.629999999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13">
        <v>0</v>
      </c>
      <c r="W172" s="13">
        <v>0</v>
      </c>
      <c r="X172" s="13">
        <v>0</v>
      </c>
      <c r="Y172" s="13">
        <v>0</v>
      </c>
      <c r="Z172" s="85">
        <v>0</v>
      </c>
      <c r="AA172" s="86">
        <v>0</v>
      </c>
      <c r="AC172" s="34"/>
      <c r="AD172" s="34"/>
      <c r="AE172" s="34"/>
      <c r="AF172" s="34"/>
    </row>
    <row r="173" spans="1:32" x14ac:dyDescent="0.3">
      <c r="A173" s="4" t="s">
        <v>160</v>
      </c>
      <c r="B173" s="13">
        <v>83095</v>
      </c>
      <c r="C173" s="13">
        <v>32164562.25</v>
      </c>
      <c r="D173" s="13">
        <v>76306</v>
      </c>
      <c r="E173" s="13">
        <v>25720231.93</v>
      </c>
      <c r="F173" s="13">
        <v>83206</v>
      </c>
      <c r="G173" s="13">
        <v>22804380.719999999</v>
      </c>
      <c r="H173" s="13">
        <v>80103</v>
      </c>
      <c r="I173" s="13">
        <v>23452464.940000001</v>
      </c>
      <c r="J173" s="13">
        <v>91537</v>
      </c>
      <c r="K173" s="13">
        <v>26639193.170000002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85">
        <v>0</v>
      </c>
      <c r="AA173" s="86">
        <v>0</v>
      </c>
      <c r="AC173" s="34"/>
      <c r="AD173" s="34"/>
      <c r="AE173" s="34"/>
      <c r="AF173" s="34"/>
    </row>
    <row r="174" spans="1:32" x14ac:dyDescent="0.3">
      <c r="A174" s="4" t="s">
        <v>161</v>
      </c>
      <c r="B174" s="13">
        <v>88298</v>
      </c>
      <c r="C174" s="13">
        <v>22829907.109999999</v>
      </c>
      <c r="D174" s="13">
        <v>87536</v>
      </c>
      <c r="E174" s="13">
        <v>25496280.66</v>
      </c>
      <c r="F174" s="13">
        <v>105139</v>
      </c>
      <c r="G174" s="13">
        <v>27246697.489999998</v>
      </c>
      <c r="H174" s="13">
        <v>113524</v>
      </c>
      <c r="I174" s="13">
        <v>27506453.120000001</v>
      </c>
      <c r="J174" s="13">
        <v>120486</v>
      </c>
      <c r="K174" s="13">
        <v>30008671.620000001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85">
        <v>0</v>
      </c>
      <c r="AA174" s="86">
        <v>0</v>
      </c>
      <c r="AC174" s="34"/>
      <c r="AD174" s="34"/>
      <c r="AE174" s="34"/>
      <c r="AF174" s="34"/>
    </row>
    <row r="175" spans="1:32" x14ac:dyDescent="0.3">
      <c r="A175" s="4" t="s">
        <v>162</v>
      </c>
      <c r="B175" s="13">
        <v>58514</v>
      </c>
      <c r="C175" s="13">
        <v>17025797.420000002</v>
      </c>
      <c r="D175" s="13">
        <v>60019</v>
      </c>
      <c r="E175" s="13">
        <v>20685022.059999999</v>
      </c>
      <c r="F175" s="13">
        <v>58083</v>
      </c>
      <c r="G175" s="13">
        <v>23592827.48</v>
      </c>
      <c r="H175" s="13">
        <v>67043</v>
      </c>
      <c r="I175" s="13">
        <v>28147880.719999999</v>
      </c>
      <c r="J175" s="13">
        <v>79425</v>
      </c>
      <c r="K175" s="13">
        <v>33953385.93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>
        <v>0</v>
      </c>
      <c r="W175" s="13">
        <v>0</v>
      </c>
      <c r="X175" s="13">
        <v>0</v>
      </c>
      <c r="Y175" s="13">
        <v>0</v>
      </c>
      <c r="Z175" s="85">
        <v>0</v>
      </c>
      <c r="AA175" s="86">
        <v>0</v>
      </c>
      <c r="AC175" s="34"/>
      <c r="AD175" s="34"/>
      <c r="AE175" s="34"/>
      <c r="AF175" s="34"/>
    </row>
    <row r="176" spans="1:32" x14ac:dyDescent="0.3">
      <c r="A176" s="4" t="s">
        <v>163</v>
      </c>
      <c r="B176" s="13">
        <v>196496</v>
      </c>
      <c r="C176" s="13">
        <v>50433129.840000004</v>
      </c>
      <c r="D176" s="13">
        <v>189941</v>
      </c>
      <c r="E176" s="13">
        <v>53560592.789999999</v>
      </c>
      <c r="F176" s="13">
        <v>210605</v>
      </c>
      <c r="G176" s="13">
        <v>55864004.82</v>
      </c>
      <c r="H176" s="13">
        <v>220008</v>
      </c>
      <c r="I176" s="13">
        <v>57227193.109999999</v>
      </c>
      <c r="J176" s="13">
        <v>245346</v>
      </c>
      <c r="K176" s="13">
        <v>69652785.230000004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85">
        <v>0</v>
      </c>
      <c r="AA176" s="86">
        <v>0</v>
      </c>
      <c r="AC176" s="34"/>
      <c r="AD176" s="34"/>
      <c r="AE176" s="34"/>
      <c r="AF176" s="34"/>
    </row>
    <row r="177" spans="1:32" x14ac:dyDescent="0.3">
      <c r="A177" s="4" t="s">
        <v>164</v>
      </c>
      <c r="B177" s="13">
        <v>102285</v>
      </c>
      <c r="C177" s="13">
        <v>21318084.52</v>
      </c>
      <c r="D177" s="13">
        <v>100491</v>
      </c>
      <c r="E177" s="13">
        <v>23488555.699999999</v>
      </c>
      <c r="F177" s="13">
        <v>111358</v>
      </c>
      <c r="G177" s="13">
        <v>24562043.91</v>
      </c>
      <c r="H177" s="13">
        <v>112405</v>
      </c>
      <c r="I177" s="13">
        <v>26096593.68</v>
      </c>
      <c r="J177" s="13">
        <v>108706</v>
      </c>
      <c r="K177" s="13">
        <v>28599762.760000002</v>
      </c>
      <c r="L177" s="13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0</v>
      </c>
      <c r="W177" s="13">
        <v>0</v>
      </c>
      <c r="X177" s="13">
        <v>0</v>
      </c>
      <c r="Y177" s="13">
        <v>0</v>
      </c>
      <c r="Z177" s="85">
        <v>0</v>
      </c>
      <c r="AA177" s="86">
        <v>0</v>
      </c>
      <c r="AC177" s="34"/>
      <c r="AD177" s="34"/>
      <c r="AE177" s="34"/>
      <c r="AF177" s="34"/>
    </row>
    <row r="178" spans="1:32" x14ac:dyDescent="0.3">
      <c r="A178"/>
      <c r="B178" s="13">
        <v>0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0</v>
      </c>
      <c r="Z178" s="85">
        <v>0</v>
      </c>
      <c r="AA178" s="86">
        <v>0</v>
      </c>
      <c r="AC178" s="34"/>
      <c r="AD178" s="34"/>
      <c r="AE178" s="34"/>
      <c r="AF178" s="34"/>
    </row>
    <row r="179" spans="1:32" x14ac:dyDescent="0.3">
      <c r="A179" s="6" t="s">
        <v>165</v>
      </c>
      <c r="B179" s="41">
        <v>82233534</v>
      </c>
      <c r="C179" s="17">
        <v>56528258438.539993</v>
      </c>
      <c r="D179" s="41">
        <v>87062430</v>
      </c>
      <c r="E179" s="17">
        <v>65075786512.68</v>
      </c>
      <c r="F179" s="18">
        <v>92099957</v>
      </c>
      <c r="G179" s="17">
        <v>69023073873.649994</v>
      </c>
      <c r="H179" s="18">
        <v>96176109</v>
      </c>
      <c r="I179" s="17">
        <v>73841952684.690002</v>
      </c>
      <c r="J179" s="18">
        <v>97898102</v>
      </c>
      <c r="K179" s="17">
        <v>75137242329.980011</v>
      </c>
      <c r="L179" s="18">
        <v>0</v>
      </c>
      <c r="M179" s="17">
        <v>0</v>
      </c>
      <c r="N179" s="23">
        <v>0</v>
      </c>
      <c r="O179" s="17">
        <v>0</v>
      </c>
      <c r="P179" s="23">
        <v>0</v>
      </c>
      <c r="Q179" s="17">
        <v>0</v>
      </c>
      <c r="R179" s="18">
        <v>0</v>
      </c>
      <c r="S179" s="18">
        <v>0</v>
      </c>
      <c r="T179" s="18">
        <v>0</v>
      </c>
      <c r="U179" s="18">
        <v>0</v>
      </c>
      <c r="V179" s="18">
        <v>0</v>
      </c>
      <c r="W179" s="18">
        <v>0</v>
      </c>
      <c r="X179" s="18">
        <v>0</v>
      </c>
      <c r="Y179" s="18">
        <v>0</v>
      </c>
      <c r="Z179" s="41">
        <v>0</v>
      </c>
      <c r="AA179" s="17">
        <v>0</v>
      </c>
      <c r="AC179" s="34"/>
      <c r="AD179" s="34"/>
      <c r="AE179" s="34"/>
      <c r="AF179" s="34"/>
    </row>
    <row r="180" spans="1:32" x14ac:dyDescent="0.3"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43"/>
      <c r="Y180" s="43"/>
      <c r="Z180" s="45"/>
      <c r="AA180" s="43"/>
    </row>
    <row r="181" spans="1:32" x14ac:dyDescent="0.3">
      <c r="B181" s="46"/>
      <c r="C181" s="46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43"/>
      <c r="Y181" s="43"/>
      <c r="Z181" s="42"/>
      <c r="AA181" s="42"/>
    </row>
    <row r="182" spans="1:32" x14ac:dyDescent="0.3">
      <c r="U182" s="43"/>
    </row>
    <row r="183" spans="1:32" x14ac:dyDescent="0.3">
      <c r="B183" s="43"/>
      <c r="C183" s="43"/>
      <c r="D183" s="43"/>
      <c r="E183" s="43"/>
      <c r="F183" s="43"/>
      <c r="G183" s="43"/>
      <c r="J183" s="43"/>
      <c r="K183" s="43"/>
      <c r="L183" s="43"/>
      <c r="M183" s="43"/>
      <c r="N183" s="43"/>
      <c r="O183" s="43"/>
      <c r="R183" s="43"/>
      <c r="S183" s="43"/>
      <c r="T183" s="43"/>
      <c r="U183" s="43"/>
      <c r="V183" s="43"/>
      <c r="W183" s="43"/>
      <c r="X183" s="43"/>
      <c r="Y183" s="43"/>
      <c r="Z183" s="45"/>
      <c r="AA183" s="43"/>
    </row>
    <row r="184" spans="1:32" x14ac:dyDescent="0.3">
      <c r="B184" s="43"/>
      <c r="C184" s="43"/>
      <c r="D184" s="43"/>
      <c r="E184" s="43"/>
      <c r="F184" s="43"/>
      <c r="G184" s="43"/>
      <c r="J184" s="43"/>
      <c r="K184" s="43"/>
      <c r="L184" s="43"/>
      <c r="M184" s="43"/>
      <c r="N184" s="43"/>
      <c r="O184" s="43"/>
      <c r="R184" s="43"/>
      <c r="S184" s="43"/>
      <c r="T184" s="43"/>
      <c r="U184" s="43"/>
      <c r="V184" s="43"/>
      <c r="W184" s="43"/>
      <c r="X184" s="43"/>
      <c r="Y184" s="43"/>
      <c r="Z184" s="45"/>
      <c r="AA184" s="43"/>
    </row>
    <row r="185" spans="1:32" x14ac:dyDescent="0.3">
      <c r="A185" s="10"/>
      <c r="B185" s="43"/>
      <c r="C185" s="43"/>
      <c r="D185" s="43"/>
      <c r="E185" s="43"/>
      <c r="F185" s="43"/>
      <c r="G185" s="43"/>
      <c r="J185" s="43"/>
      <c r="K185" s="43"/>
      <c r="L185" s="43"/>
      <c r="M185" s="43"/>
      <c r="N185" s="43"/>
      <c r="O185" s="43"/>
      <c r="R185" s="43"/>
      <c r="S185" s="43"/>
      <c r="T185" s="43"/>
      <c r="U185" s="43"/>
      <c r="V185" s="43"/>
      <c r="W185" s="43"/>
      <c r="X185" s="43"/>
      <c r="Y185" s="43"/>
      <c r="Z185" s="45"/>
      <c r="AA185" s="43"/>
      <c r="AB185" s="43"/>
    </row>
    <row r="186" spans="1:32" x14ac:dyDescent="0.3">
      <c r="A186" s="10"/>
      <c r="B186" s="43"/>
      <c r="C186" s="43"/>
      <c r="D186" s="43"/>
      <c r="E186" s="43"/>
    </row>
    <row r="187" spans="1:32" x14ac:dyDescent="0.3">
      <c r="A187" s="10"/>
      <c r="B187" s="43"/>
      <c r="C187" s="43"/>
      <c r="D187" s="43"/>
      <c r="E187" s="43"/>
      <c r="F187" s="43"/>
      <c r="G187" s="43"/>
      <c r="H187" s="43"/>
    </row>
    <row r="188" spans="1:32" x14ac:dyDescent="0.3">
      <c r="A188" s="10"/>
      <c r="B188" s="43"/>
      <c r="C188" s="43"/>
      <c r="D188" s="42"/>
      <c r="E188" s="43"/>
      <c r="F188" s="43"/>
      <c r="G188" s="43"/>
      <c r="H188" s="43"/>
    </row>
    <row r="189" spans="1:32" x14ac:dyDescent="0.3">
      <c r="A189" s="10"/>
      <c r="B189" s="21"/>
      <c r="C189" s="21"/>
      <c r="D189" s="42"/>
      <c r="E189" s="43"/>
    </row>
    <row r="190" spans="1:32" x14ac:dyDescent="0.3">
      <c r="A190" s="10"/>
      <c r="B190" s="21"/>
      <c r="C190" s="21"/>
      <c r="D190" s="43"/>
      <c r="F190" s="48"/>
      <c r="G190" s="48"/>
    </row>
    <row r="191" spans="1:32" x14ac:dyDescent="0.3">
      <c r="A191" s="10"/>
      <c r="B191" s="21"/>
      <c r="C191" s="21"/>
      <c r="D191" s="43"/>
      <c r="F191" s="49"/>
      <c r="G191" s="49"/>
    </row>
    <row r="192" spans="1:32" x14ac:dyDescent="0.3">
      <c r="A192" s="10"/>
      <c r="B192" s="43"/>
      <c r="C192" s="43"/>
      <c r="D192" s="43"/>
      <c r="F192" s="48"/>
      <c r="G192" s="48"/>
    </row>
    <row r="193" spans="1:7" x14ac:dyDescent="0.3">
      <c r="A193" s="10"/>
      <c r="B193" s="21"/>
      <c r="C193" s="21"/>
      <c r="D193" s="43"/>
      <c r="F193" s="48"/>
      <c r="G193" s="48"/>
    </row>
    <row r="194" spans="1:7" x14ac:dyDescent="0.3">
      <c r="A194" s="10"/>
      <c r="B194" s="21"/>
      <c r="C194" s="21"/>
      <c r="D194" s="43"/>
      <c r="F194" s="48"/>
      <c r="G194" s="48"/>
    </row>
    <row r="195" spans="1:7" x14ac:dyDescent="0.3">
      <c r="A195" s="10"/>
      <c r="B195" s="21"/>
      <c r="C195" s="21"/>
      <c r="D195" s="43"/>
      <c r="F195" s="48"/>
      <c r="G195" s="48"/>
    </row>
    <row r="196" spans="1:7" x14ac:dyDescent="0.3">
      <c r="A196" s="10"/>
      <c r="B196" s="21"/>
      <c r="C196" s="21"/>
      <c r="D196" s="43"/>
      <c r="F196" s="48"/>
      <c r="G196" s="48"/>
    </row>
    <row r="197" spans="1:7" x14ac:dyDescent="0.3">
      <c r="B197" s="10"/>
      <c r="C197" s="43"/>
      <c r="D197" s="43"/>
      <c r="F197" s="48"/>
      <c r="G197" s="48"/>
    </row>
    <row r="198" spans="1:7" x14ac:dyDescent="0.3">
      <c r="B198" s="10"/>
      <c r="C198" s="43"/>
      <c r="D198" s="43"/>
      <c r="F198" s="48"/>
      <c r="G198" s="48"/>
    </row>
    <row r="199" spans="1:7" x14ac:dyDescent="0.3">
      <c r="B199" s="10"/>
      <c r="C199" s="43"/>
      <c r="D199" s="43"/>
      <c r="F199" s="48"/>
      <c r="G199" s="48"/>
    </row>
    <row r="200" spans="1:7" x14ac:dyDescent="0.3">
      <c r="B200" s="10"/>
      <c r="C200" s="43"/>
      <c r="D200" s="43"/>
      <c r="F200" s="48"/>
      <c r="G200" s="48"/>
    </row>
    <row r="201" spans="1:7" x14ac:dyDescent="0.3">
      <c r="F201" s="48"/>
      <c r="G201" s="48"/>
    </row>
    <row r="202" spans="1:7" x14ac:dyDescent="0.3">
      <c r="F202" s="48"/>
      <c r="G202" s="48"/>
    </row>
    <row r="203" spans="1:7" x14ac:dyDescent="0.3">
      <c r="C203" s="43"/>
      <c r="D203" s="43"/>
    </row>
    <row r="205" spans="1:7" x14ac:dyDescent="0.3">
      <c r="C205" s="48"/>
    </row>
  </sheetData>
  <mergeCells count="13">
    <mergeCell ref="Z2:AA2"/>
    <mergeCell ref="N2:O2"/>
    <mergeCell ref="P2:Q2"/>
    <mergeCell ref="R2:S2"/>
    <mergeCell ref="T2:U2"/>
    <mergeCell ref="V2:W2"/>
    <mergeCell ref="X2:Y2"/>
    <mergeCell ref="L2:M2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05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D13" sqref="AD13"/>
    </sheetView>
  </sheetViews>
  <sheetFormatPr defaultRowHeight="17.25" x14ac:dyDescent="0.3"/>
  <cols>
    <col min="1" max="1" width="62.42578125" style="24" bestFit="1" customWidth="1"/>
    <col min="2" max="2" width="14.5703125" customWidth="1"/>
    <col min="3" max="3" width="19.85546875" bestFit="1" customWidth="1"/>
    <col min="4" max="4" width="18.28515625" customWidth="1"/>
    <col min="5" max="5" width="19.85546875" bestFit="1" customWidth="1"/>
    <col min="6" max="6" width="20.7109375" customWidth="1"/>
    <col min="7" max="7" width="19.85546875" bestFit="1" customWidth="1"/>
    <col min="8" max="8" width="14.5703125" style="42" bestFit="1" customWidth="1"/>
    <col min="9" max="9" width="19.85546875" style="42" bestFit="1" customWidth="1"/>
    <col min="10" max="10" width="16.85546875" customWidth="1"/>
    <col min="11" max="11" width="19.85546875" bestFit="1" customWidth="1"/>
    <col min="12" max="12" width="14.5703125" hidden="1" customWidth="1"/>
    <col min="13" max="13" width="22.85546875" hidden="1" customWidth="1"/>
    <col min="14" max="14" width="18.28515625" hidden="1" customWidth="1"/>
    <col min="15" max="15" width="19.85546875" hidden="1" customWidth="1"/>
    <col min="16" max="16" width="15.7109375" style="44" hidden="1" customWidth="1"/>
    <col min="17" max="17" width="19.85546875" style="42" hidden="1" customWidth="1"/>
    <col min="18" max="18" width="14.5703125" hidden="1" customWidth="1"/>
    <col min="19" max="19" width="18.7109375" hidden="1" customWidth="1"/>
    <col min="20" max="20" width="14.5703125" hidden="1" customWidth="1"/>
    <col min="21" max="21" width="18.7109375" hidden="1" customWidth="1"/>
    <col min="22" max="22" width="14.85546875" hidden="1" customWidth="1"/>
    <col min="23" max="23" width="18.85546875" hidden="1" customWidth="1"/>
    <col min="24" max="24" width="14.5703125" hidden="1" customWidth="1"/>
    <col min="25" max="25" width="18.7109375" hidden="1" customWidth="1"/>
    <col min="26" max="26" width="20.140625" style="47" hidden="1" customWidth="1"/>
    <col min="27" max="27" width="23" hidden="1" customWidth="1"/>
    <col min="29" max="32" width="9.140625" style="40"/>
  </cols>
  <sheetData>
    <row r="1" spans="1:32" s="29" customFormat="1" x14ac:dyDescent="0.3">
      <c r="A1" s="1" t="s">
        <v>202</v>
      </c>
      <c r="H1" s="30"/>
      <c r="I1" s="30"/>
      <c r="P1" s="31"/>
      <c r="Q1" s="30"/>
      <c r="Z1" s="32"/>
      <c r="AC1" s="33"/>
      <c r="AD1" s="33"/>
      <c r="AE1" s="33"/>
      <c r="AF1" s="33"/>
    </row>
    <row r="2" spans="1:32" s="29" customFormat="1" x14ac:dyDescent="0.3">
      <c r="A2" s="2" t="s">
        <v>214</v>
      </c>
      <c r="B2" s="110" t="s">
        <v>166</v>
      </c>
      <c r="C2" s="111"/>
      <c r="D2" s="108" t="s">
        <v>167</v>
      </c>
      <c r="E2" s="109"/>
      <c r="F2" s="110" t="s">
        <v>168</v>
      </c>
      <c r="G2" s="111"/>
      <c r="H2" s="108" t="s">
        <v>185</v>
      </c>
      <c r="I2" s="109"/>
      <c r="J2" s="110" t="s">
        <v>186</v>
      </c>
      <c r="K2" s="111"/>
      <c r="L2" s="108" t="s">
        <v>187</v>
      </c>
      <c r="M2" s="109"/>
      <c r="N2" s="110" t="s">
        <v>188</v>
      </c>
      <c r="O2" s="111"/>
      <c r="P2" s="112" t="s">
        <v>172</v>
      </c>
      <c r="Q2" s="113"/>
      <c r="R2" s="110" t="s">
        <v>190</v>
      </c>
      <c r="S2" s="111"/>
      <c r="T2" s="112" t="s">
        <v>191</v>
      </c>
      <c r="U2" s="113"/>
      <c r="V2" s="112" t="s">
        <v>192</v>
      </c>
      <c r="W2" s="113"/>
      <c r="X2" s="112" t="s">
        <v>193</v>
      </c>
      <c r="Y2" s="113"/>
      <c r="Z2" s="112" t="s">
        <v>165</v>
      </c>
      <c r="AA2" s="113"/>
      <c r="AC2" s="33"/>
      <c r="AD2" s="34"/>
      <c r="AE2" s="34"/>
      <c r="AF2" s="34"/>
    </row>
    <row r="3" spans="1:32" x14ac:dyDescent="0.3">
      <c r="A3" s="35"/>
      <c r="B3" s="36" t="s">
        <v>199</v>
      </c>
      <c r="C3" s="36" t="s">
        <v>200</v>
      </c>
      <c r="D3" s="36" t="s">
        <v>199</v>
      </c>
      <c r="E3" s="36" t="s">
        <v>200</v>
      </c>
      <c r="F3" s="36" t="s">
        <v>199</v>
      </c>
      <c r="G3" s="36" t="s">
        <v>200</v>
      </c>
      <c r="H3" s="36" t="s">
        <v>199</v>
      </c>
      <c r="I3" s="36" t="s">
        <v>200</v>
      </c>
      <c r="J3" s="36" t="s">
        <v>199</v>
      </c>
      <c r="K3" s="36" t="s">
        <v>200</v>
      </c>
      <c r="L3" s="36" t="s">
        <v>199</v>
      </c>
      <c r="M3" s="36" t="s">
        <v>200</v>
      </c>
      <c r="N3" s="36" t="s">
        <v>199</v>
      </c>
      <c r="O3" s="36" t="s">
        <v>200</v>
      </c>
      <c r="P3" s="37" t="s">
        <v>199</v>
      </c>
      <c r="Q3" s="38" t="s">
        <v>200</v>
      </c>
      <c r="R3" s="36" t="s">
        <v>199</v>
      </c>
      <c r="S3" s="36" t="s">
        <v>200</v>
      </c>
      <c r="T3" s="36" t="s">
        <v>199</v>
      </c>
      <c r="U3" s="36" t="s">
        <v>200</v>
      </c>
      <c r="V3" s="36" t="s">
        <v>199</v>
      </c>
      <c r="W3" s="36" t="s">
        <v>200</v>
      </c>
      <c r="X3" s="36" t="s">
        <v>199</v>
      </c>
      <c r="Y3" s="36" t="s">
        <v>200</v>
      </c>
      <c r="Z3" s="39" t="s">
        <v>199</v>
      </c>
      <c r="AA3" s="36" t="s">
        <v>200</v>
      </c>
      <c r="AD3" s="34"/>
      <c r="AE3" s="34"/>
      <c r="AF3" s="34"/>
    </row>
    <row r="4" spans="1:32" x14ac:dyDescent="0.3">
      <c r="A4" s="3" t="s">
        <v>1</v>
      </c>
      <c r="B4" s="50">
        <v>14835701</v>
      </c>
      <c r="C4" s="50">
        <v>11592006515.620001</v>
      </c>
      <c r="D4" s="18">
        <v>17310997</v>
      </c>
      <c r="E4" s="17">
        <v>13979983576.65</v>
      </c>
      <c r="F4" s="18">
        <v>18650906</v>
      </c>
      <c r="G4" s="18">
        <v>15059503527.130001</v>
      </c>
      <c r="H4" s="18">
        <v>19071430</v>
      </c>
      <c r="I4" s="18">
        <v>15601371034.85</v>
      </c>
      <c r="J4" s="18">
        <v>18919071</v>
      </c>
      <c r="K4" s="18">
        <v>15690425820.549999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>
        <v>0</v>
      </c>
      <c r="V4" s="18">
        <v>0</v>
      </c>
      <c r="W4" s="18">
        <v>0</v>
      </c>
      <c r="X4" s="18">
        <v>0</v>
      </c>
      <c r="Y4" s="18">
        <v>0</v>
      </c>
      <c r="Z4" s="18">
        <v>0</v>
      </c>
      <c r="AA4" s="17">
        <v>0</v>
      </c>
      <c r="AD4" s="34"/>
      <c r="AE4" s="34"/>
      <c r="AF4" s="34"/>
    </row>
    <row r="5" spans="1:32" x14ac:dyDescent="0.3">
      <c r="A5" s="4" t="s">
        <v>2</v>
      </c>
      <c r="B5" s="13">
        <v>6166684</v>
      </c>
      <c r="C5" s="13">
        <v>5362574611.9200001</v>
      </c>
      <c r="D5" s="13">
        <v>7114397</v>
      </c>
      <c r="E5" s="13">
        <v>6392596216.3999996</v>
      </c>
      <c r="F5" s="13">
        <v>7740846</v>
      </c>
      <c r="G5" s="13">
        <v>7006761725.9099998</v>
      </c>
      <c r="H5" s="13">
        <v>8100526</v>
      </c>
      <c r="I5" s="13">
        <v>7459438400.8600006</v>
      </c>
      <c r="J5" s="13">
        <v>7729370</v>
      </c>
      <c r="K5" s="13">
        <v>7142644965.75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8">
        <v>0</v>
      </c>
      <c r="AA5" s="17">
        <v>0</v>
      </c>
      <c r="AC5" s="34"/>
      <c r="AD5" s="34"/>
      <c r="AE5" s="34"/>
      <c r="AF5" s="34"/>
    </row>
    <row r="6" spans="1:32" x14ac:dyDescent="0.3">
      <c r="A6" s="4" t="s">
        <v>3</v>
      </c>
      <c r="B6" s="13">
        <v>5131830</v>
      </c>
      <c r="C6" s="13">
        <v>3546295032.77</v>
      </c>
      <c r="D6" s="13">
        <v>6010780</v>
      </c>
      <c r="E6" s="13">
        <v>4298679108.8299999</v>
      </c>
      <c r="F6" s="13">
        <v>6405485</v>
      </c>
      <c r="G6" s="13">
        <v>4543068448.3800001</v>
      </c>
      <c r="H6" s="13">
        <v>6454781</v>
      </c>
      <c r="I6" s="13">
        <v>4594511658.96</v>
      </c>
      <c r="J6" s="13">
        <v>6677277</v>
      </c>
      <c r="K6" s="13">
        <v>4881166681.5900002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8">
        <v>0</v>
      </c>
      <c r="AA6" s="17">
        <v>0</v>
      </c>
      <c r="AC6" s="34"/>
      <c r="AD6" s="34"/>
      <c r="AE6" s="34"/>
      <c r="AF6" s="34"/>
    </row>
    <row r="7" spans="1:32" x14ac:dyDescent="0.3">
      <c r="A7" s="4" t="s">
        <v>4</v>
      </c>
      <c r="B7" s="13">
        <v>1224469</v>
      </c>
      <c r="C7" s="13">
        <v>854779004.27999997</v>
      </c>
      <c r="D7" s="13">
        <v>1451922</v>
      </c>
      <c r="E7" s="13">
        <v>1044864900.0599999</v>
      </c>
      <c r="F7" s="13">
        <v>1558872</v>
      </c>
      <c r="G7" s="13">
        <v>1108021633.6500001</v>
      </c>
      <c r="H7" s="13">
        <v>1552109</v>
      </c>
      <c r="I7" s="13">
        <v>1124188886.76</v>
      </c>
      <c r="J7" s="13">
        <v>1599590</v>
      </c>
      <c r="K7" s="13">
        <v>1161240694.6599998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8">
        <v>0</v>
      </c>
      <c r="AA7" s="17">
        <v>0</v>
      </c>
      <c r="AC7" s="34"/>
      <c r="AD7" s="34"/>
      <c r="AE7" s="34"/>
      <c r="AF7" s="34"/>
    </row>
    <row r="8" spans="1:32" x14ac:dyDescent="0.3">
      <c r="A8" s="4" t="s">
        <v>5</v>
      </c>
      <c r="B8" s="13">
        <v>71383</v>
      </c>
      <c r="C8" s="13">
        <v>72964463</v>
      </c>
      <c r="D8" s="13">
        <v>92629</v>
      </c>
      <c r="E8" s="13">
        <v>104510370.36</v>
      </c>
      <c r="F8" s="13">
        <v>104380</v>
      </c>
      <c r="G8" s="13">
        <v>113164147</v>
      </c>
      <c r="H8" s="13">
        <v>109035</v>
      </c>
      <c r="I8" s="13">
        <v>113129692</v>
      </c>
      <c r="J8" s="13">
        <v>100513</v>
      </c>
      <c r="K8" s="13">
        <v>100518339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8">
        <v>0</v>
      </c>
      <c r="AA8" s="17">
        <v>0</v>
      </c>
      <c r="AC8" s="34"/>
      <c r="AD8" s="34"/>
      <c r="AE8" s="34"/>
      <c r="AF8" s="34"/>
    </row>
    <row r="9" spans="1:32" x14ac:dyDescent="0.3">
      <c r="A9" s="4" t="s">
        <v>6</v>
      </c>
      <c r="B9" s="13">
        <v>418218</v>
      </c>
      <c r="C9" s="13">
        <v>355606574.80000001</v>
      </c>
      <c r="D9" s="13">
        <v>479684</v>
      </c>
      <c r="E9" s="13">
        <v>413374729.19999999</v>
      </c>
      <c r="F9" s="13">
        <v>510508</v>
      </c>
      <c r="G9" s="13">
        <v>439058099.27999997</v>
      </c>
      <c r="H9" s="13">
        <v>503671</v>
      </c>
      <c r="I9" s="13">
        <v>441793766.36000001</v>
      </c>
      <c r="J9" s="13">
        <v>524444</v>
      </c>
      <c r="K9" s="13">
        <v>458698800.22000003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8">
        <v>0</v>
      </c>
      <c r="AA9" s="17">
        <v>0</v>
      </c>
      <c r="AC9" s="34"/>
      <c r="AD9" s="34"/>
      <c r="AE9" s="34"/>
      <c r="AF9" s="34"/>
    </row>
    <row r="10" spans="1:32" x14ac:dyDescent="0.3">
      <c r="A10" s="4" t="s">
        <v>7</v>
      </c>
      <c r="B10" s="13">
        <v>1321927</v>
      </c>
      <c r="C10" s="13">
        <v>925420475.81999993</v>
      </c>
      <c r="D10" s="13">
        <v>1552575</v>
      </c>
      <c r="E10" s="13">
        <v>1111251005.98</v>
      </c>
      <c r="F10" s="13">
        <v>1669769</v>
      </c>
      <c r="G10" s="13">
        <v>1186248815.95</v>
      </c>
      <c r="H10" s="13">
        <v>1660602</v>
      </c>
      <c r="I10" s="13">
        <v>1178672417.6100001</v>
      </c>
      <c r="J10" s="13">
        <v>1618304</v>
      </c>
      <c r="K10" s="13">
        <v>1176309026.03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8">
        <v>0</v>
      </c>
      <c r="AA10" s="17">
        <v>0</v>
      </c>
      <c r="AC10" s="34"/>
      <c r="AD10" s="34"/>
      <c r="AE10" s="34"/>
      <c r="AF10" s="34"/>
    </row>
    <row r="11" spans="1:32" x14ac:dyDescent="0.3">
      <c r="A11" s="4" t="s">
        <v>8</v>
      </c>
      <c r="B11" s="13">
        <v>142189</v>
      </c>
      <c r="C11" s="13">
        <v>121647158.36</v>
      </c>
      <c r="D11" s="13">
        <v>166228</v>
      </c>
      <c r="E11" s="13">
        <v>132556339.52000001</v>
      </c>
      <c r="F11" s="13">
        <v>182380</v>
      </c>
      <c r="G11" s="13">
        <v>136534630</v>
      </c>
      <c r="H11" s="13">
        <v>214810</v>
      </c>
      <c r="I11" s="13">
        <v>169150853.5</v>
      </c>
      <c r="J11" s="13">
        <v>179895</v>
      </c>
      <c r="K11" s="13">
        <v>143770415.40000001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8">
        <v>0</v>
      </c>
      <c r="AA11" s="17">
        <v>0</v>
      </c>
      <c r="AC11" s="34"/>
      <c r="AD11" s="34"/>
      <c r="AE11" s="34"/>
      <c r="AF11" s="34"/>
    </row>
    <row r="12" spans="1:32" x14ac:dyDescent="0.3">
      <c r="A12" s="4" t="s">
        <v>9</v>
      </c>
      <c r="B12" s="13">
        <v>71486</v>
      </c>
      <c r="C12" s="13">
        <v>77406042</v>
      </c>
      <c r="D12" s="13">
        <v>83106</v>
      </c>
      <c r="E12" s="13">
        <v>84716633</v>
      </c>
      <c r="F12" s="13">
        <v>87524</v>
      </c>
      <c r="G12" s="13">
        <v>92683641</v>
      </c>
      <c r="H12" s="13">
        <v>91211</v>
      </c>
      <c r="I12" s="13">
        <v>97387088</v>
      </c>
      <c r="J12" s="13">
        <v>93356</v>
      </c>
      <c r="K12" s="13">
        <v>106822568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8">
        <v>0</v>
      </c>
      <c r="AA12" s="17">
        <v>0</v>
      </c>
      <c r="AC12" s="34"/>
      <c r="AD12" s="34"/>
      <c r="AE12" s="34"/>
      <c r="AF12" s="34"/>
    </row>
    <row r="13" spans="1:32" x14ac:dyDescent="0.3">
      <c r="A13" s="4" t="s">
        <v>10</v>
      </c>
      <c r="B13" s="13">
        <v>287515</v>
      </c>
      <c r="C13" s="13">
        <v>275313152.66999996</v>
      </c>
      <c r="D13" s="13">
        <v>359676</v>
      </c>
      <c r="E13" s="13">
        <v>397434273.30000001</v>
      </c>
      <c r="F13" s="13">
        <v>391142</v>
      </c>
      <c r="G13" s="13">
        <v>433962385.96000004</v>
      </c>
      <c r="H13" s="13">
        <v>384685</v>
      </c>
      <c r="I13" s="13">
        <v>423098270.80000001</v>
      </c>
      <c r="J13" s="13">
        <v>396322</v>
      </c>
      <c r="K13" s="13">
        <v>519254329.89999998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8">
        <v>0</v>
      </c>
      <c r="AA13" s="17">
        <v>0</v>
      </c>
      <c r="AC13" s="34"/>
      <c r="AD13" s="34"/>
      <c r="AE13" s="34"/>
      <c r="AF13" s="34"/>
    </row>
    <row r="14" spans="1:32" x14ac:dyDescent="0.3">
      <c r="A14" s="5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8">
        <v>0</v>
      </c>
      <c r="AA14" s="17">
        <v>0</v>
      </c>
      <c r="AC14" s="34"/>
      <c r="AD14" s="34"/>
      <c r="AE14" s="34"/>
      <c r="AF14" s="34"/>
    </row>
    <row r="15" spans="1:32" x14ac:dyDescent="0.3">
      <c r="A15" s="6" t="s">
        <v>11</v>
      </c>
      <c r="B15" s="22">
        <v>2132501</v>
      </c>
      <c r="C15" s="22">
        <v>2257339183.3900003</v>
      </c>
      <c r="D15" s="22">
        <v>2450064</v>
      </c>
      <c r="E15" s="17">
        <v>2620382211.8299999</v>
      </c>
      <c r="F15" s="22">
        <v>2688443</v>
      </c>
      <c r="G15" s="22">
        <v>2918755152.4300003</v>
      </c>
      <c r="H15" s="22">
        <v>2857216</v>
      </c>
      <c r="I15" s="22">
        <v>3064376469.6899996</v>
      </c>
      <c r="J15" s="22">
        <v>2878781</v>
      </c>
      <c r="K15" s="22">
        <v>3189025719.9299998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18">
        <v>0</v>
      </c>
      <c r="AA15" s="17">
        <v>0</v>
      </c>
      <c r="AC15" s="34"/>
      <c r="AD15" s="34"/>
      <c r="AE15" s="34"/>
      <c r="AF15" s="34"/>
    </row>
    <row r="16" spans="1:32" x14ac:dyDescent="0.3">
      <c r="A16" s="4" t="s">
        <v>12</v>
      </c>
      <c r="B16" s="13">
        <v>491752</v>
      </c>
      <c r="C16" s="13">
        <v>455388088.69</v>
      </c>
      <c r="D16" s="13">
        <v>558738</v>
      </c>
      <c r="E16" s="13">
        <v>482419358.13</v>
      </c>
      <c r="F16" s="13">
        <v>618017</v>
      </c>
      <c r="G16" s="13">
        <v>572214514.75999999</v>
      </c>
      <c r="H16" s="13">
        <v>668543</v>
      </c>
      <c r="I16" s="13">
        <v>631005146.24000001</v>
      </c>
      <c r="J16" s="13">
        <v>653563</v>
      </c>
      <c r="K16" s="13">
        <v>669959408.26999998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8">
        <v>0</v>
      </c>
      <c r="AA16" s="17">
        <v>0</v>
      </c>
      <c r="AC16" s="34"/>
      <c r="AD16" s="34"/>
      <c r="AE16" s="34"/>
      <c r="AF16" s="34"/>
    </row>
    <row r="17" spans="1:32" x14ac:dyDescent="0.3">
      <c r="A17" s="4" t="s">
        <v>13</v>
      </c>
      <c r="B17" s="13">
        <v>400870</v>
      </c>
      <c r="C17" s="13">
        <v>459410469</v>
      </c>
      <c r="D17" s="13">
        <v>420809</v>
      </c>
      <c r="E17" s="13">
        <v>489330343</v>
      </c>
      <c r="F17" s="13">
        <v>423779</v>
      </c>
      <c r="G17" s="13">
        <v>502830734</v>
      </c>
      <c r="H17" s="13">
        <v>430077</v>
      </c>
      <c r="I17" s="13">
        <v>505669405.5</v>
      </c>
      <c r="J17" s="13">
        <v>447906</v>
      </c>
      <c r="K17" s="13">
        <v>540137098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8">
        <v>0</v>
      </c>
      <c r="AA17" s="17">
        <v>0</v>
      </c>
      <c r="AC17" s="34"/>
      <c r="AD17" s="34"/>
      <c r="AE17" s="34"/>
      <c r="AF17" s="34"/>
    </row>
    <row r="18" spans="1:32" x14ac:dyDescent="0.3">
      <c r="A18" s="4" t="s">
        <v>14</v>
      </c>
      <c r="B18" s="13">
        <v>252806</v>
      </c>
      <c r="C18" s="13">
        <v>319999834.69999999</v>
      </c>
      <c r="D18" s="13">
        <v>291203</v>
      </c>
      <c r="E18" s="13">
        <v>387334810.60000002</v>
      </c>
      <c r="F18" s="13">
        <v>311211</v>
      </c>
      <c r="G18" s="13">
        <v>426133683</v>
      </c>
      <c r="H18" s="13">
        <v>327626</v>
      </c>
      <c r="I18" s="13">
        <v>402172159</v>
      </c>
      <c r="J18" s="13">
        <v>324572</v>
      </c>
      <c r="K18" s="13">
        <v>403147876.74000001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8">
        <v>0</v>
      </c>
      <c r="AA18" s="17">
        <v>0</v>
      </c>
      <c r="AC18" s="34"/>
      <c r="AD18" s="34"/>
      <c r="AE18" s="34"/>
      <c r="AF18" s="34"/>
    </row>
    <row r="19" spans="1:32" x14ac:dyDescent="0.3">
      <c r="A19" s="4" t="s">
        <v>15</v>
      </c>
      <c r="B19" s="13">
        <v>28006</v>
      </c>
      <c r="C19" s="13">
        <v>23220691</v>
      </c>
      <c r="D19" s="13">
        <v>34787</v>
      </c>
      <c r="E19" s="13">
        <v>31709956</v>
      </c>
      <c r="F19" s="13">
        <v>40200</v>
      </c>
      <c r="G19" s="13">
        <v>36186291</v>
      </c>
      <c r="H19" s="13">
        <v>43777</v>
      </c>
      <c r="I19" s="13">
        <v>39063438</v>
      </c>
      <c r="J19" s="13">
        <v>40882</v>
      </c>
      <c r="K19" s="13">
        <v>36101708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8">
        <v>0</v>
      </c>
      <c r="AA19" s="17">
        <v>0</v>
      </c>
      <c r="AC19" s="34"/>
      <c r="AD19" s="34"/>
      <c r="AE19" s="34"/>
      <c r="AF19" s="34"/>
    </row>
    <row r="20" spans="1:32" x14ac:dyDescent="0.3">
      <c r="A20" s="4" t="s">
        <v>16</v>
      </c>
      <c r="B20" s="13">
        <v>17407</v>
      </c>
      <c r="C20" s="13">
        <v>15045907</v>
      </c>
      <c r="D20" s="13">
        <v>28096</v>
      </c>
      <c r="E20" s="13">
        <v>24287767</v>
      </c>
      <c r="F20" s="13">
        <v>36439</v>
      </c>
      <c r="G20" s="13">
        <v>29229223</v>
      </c>
      <c r="H20" s="13">
        <v>37181</v>
      </c>
      <c r="I20" s="13">
        <v>31785554</v>
      </c>
      <c r="J20" s="13">
        <v>45483</v>
      </c>
      <c r="K20" s="13">
        <v>38345527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8">
        <v>0</v>
      </c>
      <c r="AA20" s="17">
        <v>0</v>
      </c>
      <c r="AC20" s="34"/>
      <c r="AD20" s="34"/>
      <c r="AE20" s="34"/>
      <c r="AF20" s="34"/>
    </row>
    <row r="21" spans="1:32" x14ac:dyDescent="0.3">
      <c r="A21" s="4" t="s">
        <v>17</v>
      </c>
      <c r="B21" s="13">
        <v>270264</v>
      </c>
      <c r="C21" s="13">
        <v>265320536</v>
      </c>
      <c r="D21" s="13">
        <v>338158</v>
      </c>
      <c r="E21" s="13">
        <v>345249002</v>
      </c>
      <c r="F21" s="13">
        <v>392095</v>
      </c>
      <c r="G21" s="13">
        <v>397822266</v>
      </c>
      <c r="H21" s="13">
        <v>434024</v>
      </c>
      <c r="I21" s="13">
        <v>443215116</v>
      </c>
      <c r="J21" s="13">
        <v>442945</v>
      </c>
      <c r="K21" s="13">
        <v>454529942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8">
        <v>0</v>
      </c>
      <c r="AA21" s="17">
        <v>0</v>
      </c>
      <c r="AC21" s="34"/>
      <c r="AD21" s="34"/>
      <c r="AE21" s="34"/>
      <c r="AF21" s="34"/>
    </row>
    <row r="22" spans="1:32" x14ac:dyDescent="0.3">
      <c r="A22" s="4" t="s">
        <v>18</v>
      </c>
      <c r="B22" s="13">
        <v>43867</v>
      </c>
      <c r="C22" s="13">
        <v>51603912</v>
      </c>
      <c r="D22" s="13">
        <v>56570</v>
      </c>
      <c r="E22" s="13">
        <v>73650716</v>
      </c>
      <c r="F22" s="13">
        <v>81995</v>
      </c>
      <c r="G22" s="13">
        <v>93527986</v>
      </c>
      <c r="H22" s="13">
        <v>91010</v>
      </c>
      <c r="I22" s="13">
        <v>98800051.469999999</v>
      </c>
      <c r="J22" s="13">
        <v>111724</v>
      </c>
      <c r="K22" s="13">
        <v>125608623.92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8">
        <v>0</v>
      </c>
      <c r="AA22" s="17">
        <v>0</v>
      </c>
      <c r="AC22" s="34"/>
      <c r="AD22" s="34"/>
      <c r="AE22" s="34"/>
      <c r="AF22" s="34"/>
    </row>
    <row r="23" spans="1:32" x14ac:dyDescent="0.3">
      <c r="A23" s="4" t="s">
        <v>19</v>
      </c>
      <c r="B23" s="13">
        <v>29581</v>
      </c>
      <c r="C23" s="13">
        <v>25509727</v>
      </c>
      <c r="D23" s="13">
        <v>37492</v>
      </c>
      <c r="E23" s="13">
        <v>36654932</v>
      </c>
      <c r="F23" s="13">
        <v>41562</v>
      </c>
      <c r="G23" s="13">
        <v>41412001</v>
      </c>
      <c r="H23" s="13">
        <v>48343</v>
      </c>
      <c r="I23" s="13">
        <v>50670654</v>
      </c>
      <c r="J23" s="13">
        <v>46834</v>
      </c>
      <c r="K23" s="13">
        <v>51182284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8">
        <v>0</v>
      </c>
      <c r="AA23" s="17">
        <v>0</v>
      </c>
      <c r="AC23" s="34"/>
      <c r="AD23" s="34"/>
      <c r="AE23" s="34"/>
      <c r="AF23" s="34"/>
    </row>
    <row r="24" spans="1:32" x14ac:dyDescent="0.3">
      <c r="A24" s="4" t="s">
        <v>20</v>
      </c>
      <c r="B24" s="13">
        <v>161260</v>
      </c>
      <c r="C24" s="13">
        <v>166704880</v>
      </c>
      <c r="D24" s="13">
        <v>181341</v>
      </c>
      <c r="E24" s="13">
        <v>194858641</v>
      </c>
      <c r="F24" s="13">
        <v>183771</v>
      </c>
      <c r="G24" s="13">
        <v>200173942</v>
      </c>
      <c r="H24" s="13">
        <v>197294</v>
      </c>
      <c r="I24" s="13">
        <v>209891468</v>
      </c>
      <c r="J24" s="13">
        <v>192937</v>
      </c>
      <c r="K24" s="13">
        <v>203316149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8">
        <v>0</v>
      </c>
      <c r="AA24" s="17">
        <v>0</v>
      </c>
      <c r="AC24" s="34"/>
      <c r="AD24" s="34"/>
      <c r="AE24" s="34"/>
      <c r="AF24" s="34"/>
    </row>
    <row r="25" spans="1:32" x14ac:dyDescent="0.3">
      <c r="A25" s="4" t="s">
        <v>21</v>
      </c>
      <c r="B25" s="13">
        <v>13802</v>
      </c>
      <c r="C25" s="13">
        <v>13250914</v>
      </c>
      <c r="D25" s="13">
        <v>15395</v>
      </c>
      <c r="E25" s="13">
        <v>15644892</v>
      </c>
      <c r="F25" s="13">
        <v>22399</v>
      </c>
      <c r="G25" s="13">
        <v>22247403</v>
      </c>
      <c r="H25" s="13">
        <v>21798</v>
      </c>
      <c r="I25" s="13">
        <v>21492360</v>
      </c>
      <c r="J25" s="13">
        <v>21186</v>
      </c>
      <c r="K25" s="13">
        <v>23386975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8">
        <v>0</v>
      </c>
      <c r="AA25" s="17">
        <v>0</v>
      </c>
      <c r="AC25" s="34"/>
      <c r="AD25" s="34"/>
      <c r="AE25" s="34"/>
      <c r="AF25" s="34"/>
    </row>
    <row r="26" spans="1:32" x14ac:dyDescent="0.3">
      <c r="A26" s="4" t="s">
        <v>22</v>
      </c>
      <c r="B26" s="13">
        <v>17030</v>
      </c>
      <c r="C26" s="13">
        <v>20202410</v>
      </c>
      <c r="D26" s="13">
        <v>25058</v>
      </c>
      <c r="E26" s="13">
        <v>32143807</v>
      </c>
      <c r="F26" s="13">
        <v>24310</v>
      </c>
      <c r="G26" s="13">
        <v>30803285</v>
      </c>
      <c r="H26" s="13">
        <v>27400</v>
      </c>
      <c r="I26" s="13">
        <v>36357154</v>
      </c>
      <c r="J26" s="13">
        <v>25800</v>
      </c>
      <c r="K26" s="13">
        <v>38022806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8">
        <v>0</v>
      </c>
      <c r="AA26" s="17">
        <v>0</v>
      </c>
      <c r="AC26" s="34"/>
      <c r="AD26" s="34"/>
      <c r="AE26" s="34"/>
      <c r="AF26" s="34"/>
    </row>
    <row r="27" spans="1:32" x14ac:dyDescent="0.3">
      <c r="A27" s="4" t="s">
        <v>23</v>
      </c>
      <c r="B27" s="13">
        <v>224592</v>
      </c>
      <c r="C27" s="13">
        <v>250945276</v>
      </c>
      <c r="D27" s="13">
        <v>265938</v>
      </c>
      <c r="E27" s="13">
        <v>290031204.10000002</v>
      </c>
      <c r="F27" s="13">
        <v>295776</v>
      </c>
      <c r="G27" s="13">
        <v>322908216</v>
      </c>
      <c r="H27" s="13">
        <v>311066</v>
      </c>
      <c r="I27" s="13">
        <v>344921733.73000002</v>
      </c>
      <c r="J27" s="13">
        <v>309102</v>
      </c>
      <c r="K27" s="13">
        <v>353006689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8">
        <v>0</v>
      </c>
      <c r="AA27" s="17">
        <v>0</v>
      </c>
      <c r="AC27" s="34"/>
      <c r="AD27" s="34"/>
      <c r="AE27" s="34"/>
      <c r="AF27" s="34"/>
    </row>
    <row r="28" spans="1:32" x14ac:dyDescent="0.3">
      <c r="A28" s="4" t="s">
        <v>24</v>
      </c>
      <c r="B28" s="13">
        <v>39062</v>
      </c>
      <c r="C28" s="13">
        <v>36688509</v>
      </c>
      <c r="D28" s="13">
        <v>43049</v>
      </c>
      <c r="E28" s="13">
        <v>44808161</v>
      </c>
      <c r="F28" s="13">
        <v>49080</v>
      </c>
      <c r="G28" s="13">
        <v>49018454.670000002</v>
      </c>
      <c r="H28" s="13">
        <v>59831</v>
      </c>
      <c r="I28" s="13">
        <v>63499081.240000002</v>
      </c>
      <c r="J28" s="13">
        <v>57969</v>
      </c>
      <c r="K28" s="13">
        <v>63550568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8">
        <v>0</v>
      </c>
      <c r="AA28" s="17">
        <v>0</v>
      </c>
      <c r="AC28" s="34"/>
      <c r="AD28" s="34"/>
      <c r="AE28" s="34"/>
      <c r="AF28" s="34"/>
    </row>
    <row r="29" spans="1:32" x14ac:dyDescent="0.3">
      <c r="A29" s="4" t="s">
        <v>25</v>
      </c>
      <c r="B29" s="13">
        <v>142202</v>
      </c>
      <c r="C29" s="13">
        <v>154048029</v>
      </c>
      <c r="D29" s="13">
        <v>153430</v>
      </c>
      <c r="E29" s="13">
        <v>172258622</v>
      </c>
      <c r="F29" s="13">
        <v>167809</v>
      </c>
      <c r="G29" s="13">
        <v>194247153</v>
      </c>
      <c r="H29" s="13">
        <v>159246</v>
      </c>
      <c r="I29" s="13">
        <v>185833148.50999999</v>
      </c>
      <c r="J29" s="13">
        <v>157878</v>
      </c>
      <c r="K29" s="13">
        <v>188730065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8">
        <v>0</v>
      </c>
      <c r="AA29" s="17">
        <v>0</v>
      </c>
      <c r="AC29" s="34"/>
      <c r="AD29" s="34"/>
      <c r="AE29" s="34"/>
      <c r="AF29" s="34"/>
    </row>
    <row r="30" spans="1:32" x14ac:dyDescent="0.3">
      <c r="A30" s="4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8">
        <v>0</v>
      </c>
      <c r="AA30" s="17">
        <v>0</v>
      </c>
      <c r="AC30" s="34"/>
      <c r="AD30" s="34"/>
      <c r="AE30" s="34"/>
      <c r="AF30" s="34"/>
    </row>
    <row r="31" spans="1:32" x14ac:dyDescent="0.3">
      <c r="A31" s="6" t="s">
        <v>26</v>
      </c>
      <c r="B31" s="22">
        <v>2239520</v>
      </c>
      <c r="C31" s="22">
        <v>2546454829.4499998</v>
      </c>
      <c r="D31" s="22">
        <v>2454391</v>
      </c>
      <c r="E31" s="17">
        <v>3140319469.7199998</v>
      </c>
      <c r="F31" s="22">
        <v>2703061</v>
      </c>
      <c r="G31" s="22">
        <v>3721689832.1900001</v>
      </c>
      <c r="H31" s="22">
        <v>2821384</v>
      </c>
      <c r="I31" s="22">
        <v>4126142990.7399998</v>
      </c>
      <c r="J31" s="22">
        <v>2753789</v>
      </c>
      <c r="K31" s="22">
        <v>4432398847.4500008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18">
        <v>0</v>
      </c>
      <c r="AA31" s="17">
        <v>0</v>
      </c>
      <c r="AC31" s="34"/>
      <c r="AD31" s="34"/>
      <c r="AE31" s="34"/>
      <c r="AF31" s="34"/>
    </row>
    <row r="32" spans="1:32" x14ac:dyDescent="0.3">
      <c r="A32" s="4" t="s">
        <v>27</v>
      </c>
      <c r="B32" s="13">
        <v>262492</v>
      </c>
      <c r="C32" s="13">
        <v>194671386.90000001</v>
      </c>
      <c r="D32" s="13">
        <v>281087</v>
      </c>
      <c r="E32" s="13">
        <v>206349092.06</v>
      </c>
      <c r="F32" s="13">
        <v>315332</v>
      </c>
      <c r="G32" s="13">
        <v>225904047.56</v>
      </c>
      <c r="H32" s="13">
        <v>313723</v>
      </c>
      <c r="I32" s="13">
        <v>228144430.03</v>
      </c>
      <c r="J32" s="13">
        <v>329997</v>
      </c>
      <c r="K32" s="13">
        <v>242129753.86000001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8">
        <v>0</v>
      </c>
      <c r="AA32" s="17">
        <v>0</v>
      </c>
      <c r="AC32" s="34"/>
      <c r="AD32" s="34"/>
      <c r="AE32" s="34"/>
      <c r="AF32" s="34"/>
    </row>
    <row r="33" spans="1:32" x14ac:dyDescent="0.3">
      <c r="A33" s="4" t="s">
        <v>28</v>
      </c>
      <c r="B33" s="13">
        <v>390284</v>
      </c>
      <c r="C33" s="13">
        <v>344678541.51999998</v>
      </c>
      <c r="D33" s="13">
        <v>431270</v>
      </c>
      <c r="E33" s="13">
        <v>402283687.51999998</v>
      </c>
      <c r="F33" s="13">
        <v>473597</v>
      </c>
      <c r="G33" s="13">
        <v>429873231.39999998</v>
      </c>
      <c r="H33" s="13">
        <v>472323</v>
      </c>
      <c r="I33" s="13">
        <v>424641849</v>
      </c>
      <c r="J33" s="13">
        <v>493243</v>
      </c>
      <c r="K33" s="13">
        <v>464859053.80000001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8">
        <v>0</v>
      </c>
      <c r="AA33" s="17">
        <v>0</v>
      </c>
      <c r="AC33" s="34"/>
      <c r="AD33" s="34"/>
      <c r="AE33" s="34"/>
      <c r="AF33" s="34"/>
    </row>
    <row r="34" spans="1:32" x14ac:dyDescent="0.3">
      <c r="A34" s="4" t="s">
        <v>29</v>
      </c>
      <c r="B34" s="13">
        <v>35260</v>
      </c>
      <c r="C34" s="13">
        <v>40990492</v>
      </c>
      <c r="D34" s="13">
        <v>42321</v>
      </c>
      <c r="E34" s="13">
        <v>47564919</v>
      </c>
      <c r="F34" s="13">
        <v>45421</v>
      </c>
      <c r="G34" s="13">
        <v>51181337</v>
      </c>
      <c r="H34" s="13">
        <v>69075</v>
      </c>
      <c r="I34" s="13">
        <v>82206701.200000003</v>
      </c>
      <c r="J34" s="13">
        <v>42773</v>
      </c>
      <c r="K34" s="13">
        <v>50337582.149999999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8">
        <v>0</v>
      </c>
      <c r="AA34" s="17">
        <v>0</v>
      </c>
      <c r="AC34" s="34"/>
      <c r="AD34" s="34"/>
      <c r="AE34" s="34"/>
      <c r="AF34" s="34"/>
    </row>
    <row r="35" spans="1:32" x14ac:dyDescent="0.3">
      <c r="A35" s="4" t="s">
        <v>30</v>
      </c>
      <c r="B35" s="13">
        <v>68596</v>
      </c>
      <c r="C35" s="13">
        <v>60296729</v>
      </c>
      <c r="D35" s="13">
        <v>79710</v>
      </c>
      <c r="E35" s="13">
        <v>75296372</v>
      </c>
      <c r="F35" s="13">
        <v>85111</v>
      </c>
      <c r="G35" s="13">
        <v>79591594</v>
      </c>
      <c r="H35" s="13">
        <v>89661</v>
      </c>
      <c r="I35" s="13">
        <v>84034405</v>
      </c>
      <c r="J35" s="13">
        <v>89347</v>
      </c>
      <c r="K35" s="13">
        <v>85725536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8">
        <v>0</v>
      </c>
      <c r="AA35" s="17">
        <v>0</v>
      </c>
      <c r="AC35" s="34"/>
      <c r="AD35" s="34"/>
      <c r="AE35" s="34"/>
      <c r="AF35" s="34"/>
    </row>
    <row r="36" spans="1:32" x14ac:dyDescent="0.3">
      <c r="A36" s="4" t="s">
        <v>31</v>
      </c>
      <c r="B36" s="13">
        <v>118308</v>
      </c>
      <c r="C36" s="13">
        <v>123102218.2</v>
      </c>
      <c r="D36" s="13">
        <v>126176</v>
      </c>
      <c r="E36" s="13">
        <v>137942092.59999999</v>
      </c>
      <c r="F36" s="13">
        <v>132059</v>
      </c>
      <c r="G36" s="13">
        <v>141335028.09999999</v>
      </c>
      <c r="H36" s="13">
        <v>155813</v>
      </c>
      <c r="I36" s="13">
        <v>161753338.73000002</v>
      </c>
      <c r="J36" s="13">
        <v>131101</v>
      </c>
      <c r="K36" s="13">
        <v>137797002.87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8">
        <v>0</v>
      </c>
      <c r="AA36" s="17">
        <v>0</v>
      </c>
      <c r="AC36" s="34"/>
      <c r="AD36" s="34"/>
      <c r="AE36" s="34"/>
      <c r="AF36" s="34"/>
    </row>
    <row r="37" spans="1:32" x14ac:dyDescent="0.3">
      <c r="A37" s="4" t="s">
        <v>32</v>
      </c>
      <c r="B37" s="13">
        <v>148865</v>
      </c>
      <c r="C37" s="13">
        <v>184708115</v>
      </c>
      <c r="D37" s="13">
        <v>159175</v>
      </c>
      <c r="E37" s="13">
        <v>201981127.15000001</v>
      </c>
      <c r="F37" s="13">
        <v>169693</v>
      </c>
      <c r="G37" s="13">
        <v>218841850</v>
      </c>
      <c r="H37" s="13">
        <v>172162</v>
      </c>
      <c r="I37" s="13">
        <v>237871111</v>
      </c>
      <c r="J37" s="13">
        <v>181691</v>
      </c>
      <c r="K37" s="13">
        <v>405109711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8">
        <v>0</v>
      </c>
      <c r="AA37" s="17">
        <v>0</v>
      </c>
      <c r="AC37" s="34"/>
      <c r="AD37" s="34"/>
      <c r="AE37" s="34"/>
      <c r="AF37" s="34"/>
    </row>
    <row r="38" spans="1:32" x14ac:dyDescent="0.3">
      <c r="A38" s="4" t="s">
        <v>33</v>
      </c>
      <c r="B38" s="13">
        <v>104661</v>
      </c>
      <c r="C38" s="13">
        <v>87239015.810000002</v>
      </c>
      <c r="D38" s="13">
        <v>120629</v>
      </c>
      <c r="E38" s="13">
        <v>95355947</v>
      </c>
      <c r="F38" s="13">
        <v>140524</v>
      </c>
      <c r="G38" s="13">
        <v>114076193.97999999</v>
      </c>
      <c r="H38" s="13">
        <v>172548</v>
      </c>
      <c r="I38" s="13">
        <v>162623986.59999999</v>
      </c>
      <c r="J38" s="13">
        <v>134970</v>
      </c>
      <c r="K38" s="13">
        <v>114397565.40000001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8">
        <v>0</v>
      </c>
      <c r="AA38" s="17">
        <v>0</v>
      </c>
      <c r="AC38" s="34"/>
      <c r="AD38" s="34"/>
      <c r="AE38" s="34"/>
      <c r="AF38" s="34"/>
    </row>
    <row r="39" spans="1:32" x14ac:dyDescent="0.3">
      <c r="A39" s="4" t="s">
        <v>34</v>
      </c>
      <c r="B39" s="13">
        <v>116381</v>
      </c>
      <c r="C39" s="13">
        <v>129434534</v>
      </c>
      <c r="D39" s="13">
        <v>110783</v>
      </c>
      <c r="E39" s="13">
        <v>131079959</v>
      </c>
      <c r="F39" s="13">
        <v>125320</v>
      </c>
      <c r="G39" s="13">
        <v>149609829</v>
      </c>
      <c r="H39" s="13">
        <v>132166</v>
      </c>
      <c r="I39" s="13">
        <v>147483269.79000002</v>
      </c>
      <c r="J39" s="13">
        <v>120432</v>
      </c>
      <c r="K39" s="13">
        <v>142773774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8">
        <v>0</v>
      </c>
      <c r="AA39" s="17">
        <v>0</v>
      </c>
      <c r="AC39" s="34"/>
      <c r="AD39" s="34"/>
      <c r="AE39" s="34"/>
      <c r="AF39" s="34"/>
    </row>
    <row r="40" spans="1:32" x14ac:dyDescent="0.3">
      <c r="A40" s="4" t="s">
        <v>35</v>
      </c>
      <c r="B40" s="13">
        <v>45348</v>
      </c>
      <c r="C40" s="13">
        <v>46165978</v>
      </c>
      <c r="D40" s="13">
        <v>56332</v>
      </c>
      <c r="E40" s="13">
        <v>57728852</v>
      </c>
      <c r="F40" s="13">
        <v>62172</v>
      </c>
      <c r="G40" s="13">
        <v>62019141</v>
      </c>
      <c r="H40" s="13">
        <v>61881</v>
      </c>
      <c r="I40" s="13">
        <v>61961394</v>
      </c>
      <c r="J40" s="13">
        <v>64873</v>
      </c>
      <c r="K40" s="13">
        <v>70959702.370000005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8">
        <v>0</v>
      </c>
      <c r="AA40" s="17">
        <v>0</v>
      </c>
      <c r="AC40" s="34"/>
      <c r="AD40" s="34"/>
      <c r="AE40" s="34"/>
      <c r="AF40" s="34"/>
    </row>
    <row r="41" spans="1:32" x14ac:dyDescent="0.3">
      <c r="A41" s="4" t="s">
        <v>36</v>
      </c>
      <c r="B41" s="13">
        <v>324464</v>
      </c>
      <c r="C41" s="13">
        <v>482859072.01999998</v>
      </c>
      <c r="D41" s="13">
        <v>349975</v>
      </c>
      <c r="E41" s="13">
        <v>533842493.69999999</v>
      </c>
      <c r="F41" s="13">
        <v>385705</v>
      </c>
      <c r="G41" s="13">
        <v>606246196.5</v>
      </c>
      <c r="H41" s="13">
        <v>380829</v>
      </c>
      <c r="I41" s="13">
        <v>589897406</v>
      </c>
      <c r="J41" s="13">
        <v>385623</v>
      </c>
      <c r="K41" s="13">
        <v>621765344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8">
        <v>0</v>
      </c>
      <c r="AA41" s="17">
        <v>0</v>
      </c>
      <c r="AC41" s="34"/>
      <c r="AD41" s="34"/>
      <c r="AE41" s="34"/>
      <c r="AF41" s="34"/>
    </row>
    <row r="42" spans="1:32" x14ac:dyDescent="0.3">
      <c r="A42" s="4" t="s">
        <v>37</v>
      </c>
      <c r="B42" s="13">
        <v>135300</v>
      </c>
      <c r="C42" s="13">
        <v>146731668</v>
      </c>
      <c r="D42" s="13">
        <v>145667</v>
      </c>
      <c r="E42" s="13">
        <v>162096704</v>
      </c>
      <c r="F42" s="13">
        <v>157053</v>
      </c>
      <c r="G42" s="13">
        <v>176421038</v>
      </c>
      <c r="H42" s="13">
        <v>162835</v>
      </c>
      <c r="I42" s="13">
        <v>175693791.65000001</v>
      </c>
      <c r="J42" s="13">
        <v>155765</v>
      </c>
      <c r="K42" s="13">
        <v>174429608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8">
        <v>0</v>
      </c>
      <c r="AA42" s="17">
        <v>0</v>
      </c>
      <c r="AC42" s="34"/>
      <c r="AD42" s="34"/>
      <c r="AE42" s="34"/>
      <c r="AF42" s="34"/>
    </row>
    <row r="43" spans="1:32" x14ac:dyDescent="0.3">
      <c r="A43" s="4" t="s">
        <v>38</v>
      </c>
      <c r="B43" s="13">
        <v>35989</v>
      </c>
      <c r="C43" s="13">
        <v>37265615</v>
      </c>
      <c r="D43" s="13">
        <v>40044</v>
      </c>
      <c r="E43" s="13">
        <v>42688913</v>
      </c>
      <c r="F43" s="13">
        <v>44609</v>
      </c>
      <c r="G43" s="13">
        <v>45191989</v>
      </c>
      <c r="H43" s="13">
        <v>49241</v>
      </c>
      <c r="I43" s="13">
        <v>47904044</v>
      </c>
      <c r="J43" s="13">
        <v>44384</v>
      </c>
      <c r="K43" s="13">
        <v>43724931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8">
        <v>0</v>
      </c>
      <c r="AA43" s="17">
        <v>0</v>
      </c>
      <c r="AC43" s="34"/>
      <c r="AD43" s="34"/>
      <c r="AE43" s="34"/>
      <c r="AF43" s="34"/>
    </row>
    <row r="44" spans="1:32" x14ac:dyDescent="0.3">
      <c r="A44" s="4" t="s">
        <v>39</v>
      </c>
      <c r="B44" s="13">
        <v>285189</v>
      </c>
      <c r="C44" s="13">
        <v>237417892</v>
      </c>
      <c r="D44" s="13">
        <v>326859</v>
      </c>
      <c r="E44" s="13">
        <v>281420183.69</v>
      </c>
      <c r="F44" s="13">
        <v>365942</v>
      </c>
      <c r="G44" s="13">
        <v>288182277.64999998</v>
      </c>
      <c r="H44" s="13">
        <v>366483</v>
      </c>
      <c r="I44" s="13">
        <v>289404566.74000001</v>
      </c>
      <c r="J44" s="13">
        <v>368883</v>
      </c>
      <c r="K44" s="13">
        <v>286250059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8">
        <v>0</v>
      </c>
      <c r="AA44" s="17">
        <v>0</v>
      </c>
      <c r="AC44" s="34"/>
      <c r="AD44" s="34"/>
      <c r="AE44" s="34"/>
      <c r="AF44" s="34"/>
    </row>
    <row r="45" spans="1:32" x14ac:dyDescent="0.3">
      <c r="A45" s="4" t="s">
        <v>40</v>
      </c>
      <c r="B45" s="13">
        <v>168383</v>
      </c>
      <c r="C45" s="13">
        <v>430893572</v>
      </c>
      <c r="D45" s="13">
        <v>184363</v>
      </c>
      <c r="E45" s="13">
        <v>764689127</v>
      </c>
      <c r="F45" s="13">
        <v>200523</v>
      </c>
      <c r="G45" s="13">
        <v>1133216079</v>
      </c>
      <c r="H45" s="13">
        <v>222644</v>
      </c>
      <c r="I45" s="13">
        <v>1432522697</v>
      </c>
      <c r="J45" s="13">
        <v>210707</v>
      </c>
      <c r="K45" s="13">
        <v>1592139224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8">
        <v>0</v>
      </c>
      <c r="AA45" s="17">
        <v>0</v>
      </c>
      <c r="AC45" s="34"/>
      <c r="AD45" s="34"/>
      <c r="AE45" s="34"/>
      <c r="AF45" s="34"/>
    </row>
    <row r="46" spans="1:32" x14ac:dyDescent="0.3">
      <c r="A46" s="4"/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8">
        <v>0</v>
      </c>
      <c r="AA46" s="17">
        <v>0</v>
      </c>
      <c r="AC46" s="34"/>
      <c r="AD46" s="34"/>
      <c r="AE46" s="34"/>
      <c r="AF46" s="34"/>
    </row>
    <row r="47" spans="1:32" x14ac:dyDescent="0.3">
      <c r="A47" s="6" t="s">
        <v>41</v>
      </c>
      <c r="B47" s="22">
        <v>5433652</v>
      </c>
      <c r="C47" s="22">
        <v>3645441977.5599999</v>
      </c>
      <c r="D47" s="22">
        <v>6026908</v>
      </c>
      <c r="E47" s="17">
        <v>4172142389.2800002</v>
      </c>
      <c r="F47" s="22">
        <v>6326397</v>
      </c>
      <c r="G47" s="22">
        <v>4247755060.0599999</v>
      </c>
      <c r="H47" s="22">
        <v>6606302</v>
      </c>
      <c r="I47" s="22">
        <v>4498791288.1100006</v>
      </c>
      <c r="J47" s="22">
        <v>6520983</v>
      </c>
      <c r="K47" s="22">
        <v>4655375344.0999994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18">
        <v>0</v>
      </c>
      <c r="AA47" s="17">
        <v>0</v>
      </c>
      <c r="AC47" s="34"/>
      <c r="AD47" s="34"/>
      <c r="AE47" s="34"/>
      <c r="AF47" s="34"/>
    </row>
    <row r="48" spans="1:32" x14ac:dyDescent="0.3">
      <c r="A48" s="4" t="s">
        <v>42</v>
      </c>
      <c r="B48" s="13">
        <v>3705337</v>
      </c>
      <c r="C48" s="13">
        <v>2562574827.8099999</v>
      </c>
      <c r="D48" s="13">
        <v>4096703</v>
      </c>
      <c r="E48" s="13">
        <v>2902283397.5100002</v>
      </c>
      <c r="F48" s="13">
        <v>4316981</v>
      </c>
      <c r="G48" s="13">
        <v>2960624972.0599999</v>
      </c>
      <c r="H48" s="13">
        <v>4352849</v>
      </c>
      <c r="I48" s="13">
        <v>2962135565.48</v>
      </c>
      <c r="J48" s="13">
        <v>4483677</v>
      </c>
      <c r="K48" s="13">
        <v>3241103752.8099999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8">
        <v>0</v>
      </c>
      <c r="AA48" s="17">
        <v>0</v>
      </c>
      <c r="AC48" s="34"/>
      <c r="AD48" s="34"/>
      <c r="AE48" s="34"/>
      <c r="AF48" s="34"/>
    </row>
    <row r="49" spans="1:32" x14ac:dyDescent="0.3">
      <c r="A49" s="4" t="s">
        <v>43</v>
      </c>
      <c r="B49" s="13">
        <v>133012</v>
      </c>
      <c r="C49" s="13">
        <v>92017425</v>
      </c>
      <c r="D49" s="13">
        <v>136259</v>
      </c>
      <c r="E49" s="13">
        <v>108257950</v>
      </c>
      <c r="F49" s="13">
        <v>132231</v>
      </c>
      <c r="G49" s="13">
        <v>104541676</v>
      </c>
      <c r="H49" s="13">
        <v>176284</v>
      </c>
      <c r="I49" s="13">
        <v>147828818</v>
      </c>
      <c r="J49" s="13">
        <v>133273</v>
      </c>
      <c r="K49" s="13">
        <v>115509720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8">
        <v>0</v>
      </c>
      <c r="AA49" s="17">
        <v>0</v>
      </c>
      <c r="AC49" s="34"/>
      <c r="AD49" s="34"/>
      <c r="AE49" s="34"/>
      <c r="AF49" s="34"/>
    </row>
    <row r="50" spans="1:32" x14ac:dyDescent="0.3">
      <c r="A50" s="4" t="s">
        <v>44</v>
      </c>
      <c r="B50" s="13">
        <v>159726</v>
      </c>
      <c r="C50" s="13">
        <v>102756989</v>
      </c>
      <c r="D50" s="13">
        <v>173961</v>
      </c>
      <c r="E50" s="13">
        <v>109715882</v>
      </c>
      <c r="F50" s="13">
        <v>198922</v>
      </c>
      <c r="G50" s="13">
        <v>121654761</v>
      </c>
      <c r="H50" s="13">
        <v>221328</v>
      </c>
      <c r="I50" s="13">
        <v>162256604</v>
      </c>
      <c r="J50" s="13">
        <v>195683</v>
      </c>
      <c r="K50" s="13">
        <v>135451013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8">
        <v>0</v>
      </c>
      <c r="AA50" s="17">
        <v>0</v>
      </c>
      <c r="AC50" s="34"/>
      <c r="AD50" s="34"/>
      <c r="AE50" s="34"/>
      <c r="AF50" s="34"/>
    </row>
    <row r="51" spans="1:32" x14ac:dyDescent="0.3">
      <c r="A51" s="4" t="s">
        <v>45</v>
      </c>
      <c r="B51" s="13">
        <v>25546</v>
      </c>
      <c r="C51" s="13">
        <v>18167477</v>
      </c>
      <c r="D51" s="13">
        <v>30553</v>
      </c>
      <c r="E51" s="13">
        <v>23090438</v>
      </c>
      <c r="F51" s="13">
        <v>34801</v>
      </c>
      <c r="G51" s="13">
        <v>25979276</v>
      </c>
      <c r="H51" s="13">
        <v>55574</v>
      </c>
      <c r="I51" s="13">
        <v>66305870.630000003</v>
      </c>
      <c r="J51" s="13">
        <v>35325</v>
      </c>
      <c r="K51" s="13">
        <v>30523013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8">
        <v>0</v>
      </c>
      <c r="AA51" s="17">
        <v>0</v>
      </c>
      <c r="AC51" s="34"/>
      <c r="AD51" s="34"/>
      <c r="AE51" s="34"/>
      <c r="AF51" s="34"/>
    </row>
    <row r="52" spans="1:32" x14ac:dyDescent="0.3">
      <c r="A52" s="4" t="s">
        <v>46</v>
      </c>
      <c r="B52" s="13">
        <v>49646</v>
      </c>
      <c r="C52" s="13">
        <v>22271082</v>
      </c>
      <c r="D52" s="13">
        <v>56537</v>
      </c>
      <c r="E52" s="13">
        <v>25003980.77</v>
      </c>
      <c r="F52" s="13">
        <v>56764</v>
      </c>
      <c r="G52" s="13">
        <v>25471239</v>
      </c>
      <c r="H52" s="13">
        <v>60551</v>
      </c>
      <c r="I52" s="13">
        <v>29639172</v>
      </c>
      <c r="J52" s="13">
        <v>54362</v>
      </c>
      <c r="K52" s="13">
        <v>28734105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8">
        <v>0</v>
      </c>
      <c r="AA52" s="17">
        <v>0</v>
      </c>
      <c r="AC52" s="34"/>
      <c r="AD52" s="34"/>
      <c r="AE52" s="34"/>
      <c r="AF52" s="34"/>
    </row>
    <row r="53" spans="1:32" x14ac:dyDescent="0.3">
      <c r="A53" s="4" t="s">
        <v>47</v>
      </c>
      <c r="B53" s="13">
        <v>72481</v>
      </c>
      <c r="C53" s="13">
        <v>116261779</v>
      </c>
      <c r="D53" s="13">
        <v>87396</v>
      </c>
      <c r="E53" s="13">
        <v>152383030</v>
      </c>
      <c r="F53" s="13">
        <v>85175</v>
      </c>
      <c r="G53" s="13">
        <v>141178434</v>
      </c>
      <c r="H53" s="13">
        <v>85856</v>
      </c>
      <c r="I53" s="13">
        <v>134854094</v>
      </c>
      <c r="J53" s="13">
        <v>87762</v>
      </c>
      <c r="K53" s="13">
        <v>150900719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8">
        <v>0</v>
      </c>
      <c r="AA53" s="17">
        <v>0</v>
      </c>
      <c r="AC53" s="34"/>
      <c r="AD53" s="34"/>
      <c r="AE53" s="34"/>
      <c r="AF53" s="34"/>
    </row>
    <row r="54" spans="1:32" x14ac:dyDescent="0.3">
      <c r="A54" s="4" t="s">
        <v>48</v>
      </c>
      <c r="B54" s="13">
        <v>575365</v>
      </c>
      <c r="C54" s="13">
        <v>326647528.75</v>
      </c>
      <c r="D54" s="13">
        <v>629071</v>
      </c>
      <c r="E54" s="13">
        <v>368132701</v>
      </c>
      <c r="F54" s="13">
        <v>635496</v>
      </c>
      <c r="G54" s="13">
        <v>372531536</v>
      </c>
      <c r="H54" s="13">
        <v>659293</v>
      </c>
      <c r="I54" s="13">
        <v>402359385</v>
      </c>
      <c r="J54" s="13">
        <v>628906</v>
      </c>
      <c r="K54" s="13">
        <v>403264788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8">
        <v>0</v>
      </c>
      <c r="AA54" s="17">
        <v>0</v>
      </c>
      <c r="AC54" s="34"/>
      <c r="AD54" s="34"/>
      <c r="AE54" s="34"/>
      <c r="AF54" s="34"/>
    </row>
    <row r="55" spans="1:32" x14ac:dyDescent="0.3">
      <c r="A55" s="4" t="s">
        <v>49</v>
      </c>
      <c r="B55" s="13">
        <v>139132</v>
      </c>
      <c r="C55" s="13">
        <v>85614303</v>
      </c>
      <c r="D55" s="13">
        <v>160100</v>
      </c>
      <c r="E55" s="13">
        <v>99091487</v>
      </c>
      <c r="F55" s="13">
        <v>173658</v>
      </c>
      <c r="G55" s="13">
        <v>102692456</v>
      </c>
      <c r="H55" s="13">
        <v>193739</v>
      </c>
      <c r="I55" s="13">
        <v>123090470</v>
      </c>
      <c r="J55" s="13">
        <v>186030</v>
      </c>
      <c r="K55" s="13">
        <v>125656413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8">
        <v>0</v>
      </c>
      <c r="AA55" s="17">
        <v>0</v>
      </c>
      <c r="AC55" s="34"/>
      <c r="AD55" s="34"/>
      <c r="AE55" s="34"/>
      <c r="AF55" s="34"/>
    </row>
    <row r="56" spans="1:32" x14ac:dyDescent="0.3">
      <c r="A56" s="4" t="s">
        <v>50</v>
      </c>
      <c r="B56" s="13">
        <v>27075</v>
      </c>
      <c r="C56" s="13">
        <v>24701379</v>
      </c>
      <c r="D56" s="13">
        <v>31296</v>
      </c>
      <c r="E56" s="13">
        <v>30783838</v>
      </c>
      <c r="F56" s="13">
        <v>40025</v>
      </c>
      <c r="G56" s="13">
        <v>35476800</v>
      </c>
      <c r="H56" s="13">
        <v>84244</v>
      </c>
      <c r="I56" s="13">
        <v>55170733</v>
      </c>
      <c r="J56" s="13">
        <v>39259</v>
      </c>
      <c r="K56" s="13">
        <v>34395068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8">
        <v>0</v>
      </c>
      <c r="AA56" s="17">
        <v>0</v>
      </c>
      <c r="AC56" s="34"/>
      <c r="AD56" s="34"/>
      <c r="AE56" s="34"/>
      <c r="AF56" s="34"/>
    </row>
    <row r="57" spans="1:32" x14ac:dyDescent="0.3">
      <c r="A57" s="4" t="s">
        <v>51</v>
      </c>
      <c r="B57" s="13">
        <v>61965</v>
      </c>
      <c r="C57" s="13">
        <v>44330204</v>
      </c>
      <c r="D57" s="13">
        <v>72901</v>
      </c>
      <c r="E57" s="13">
        <v>54684931</v>
      </c>
      <c r="F57" s="13">
        <v>78393</v>
      </c>
      <c r="G57" s="13">
        <v>54468260</v>
      </c>
      <c r="H57" s="13">
        <v>86791</v>
      </c>
      <c r="I57" s="13">
        <v>74595384</v>
      </c>
      <c r="J57" s="13">
        <v>79882</v>
      </c>
      <c r="K57" s="13">
        <v>64553613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8">
        <v>0</v>
      </c>
      <c r="AA57" s="17">
        <v>0</v>
      </c>
      <c r="AC57" s="34"/>
      <c r="AD57" s="34"/>
      <c r="AE57" s="34"/>
      <c r="AF57" s="34"/>
    </row>
    <row r="58" spans="1:32" x14ac:dyDescent="0.3">
      <c r="A58" s="4" t="s">
        <v>52</v>
      </c>
      <c r="B58" s="13">
        <v>146230</v>
      </c>
      <c r="C58" s="13">
        <v>70747069</v>
      </c>
      <c r="D58" s="13">
        <v>172805</v>
      </c>
      <c r="E58" s="13">
        <v>91278895</v>
      </c>
      <c r="F58" s="13">
        <v>169365</v>
      </c>
      <c r="G58" s="13">
        <v>72213893</v>
      </c>
      <c r="H58" s="13">
        <v>173456</v>
      </c>
      <c r="I58" s="13">
        <v>72461473</v>
      </c>
      <c r="J58" s="13">
        <v>165745</v>
      </c>
      <c r="K58" s="13">
        <v>76523951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8">
        <v>0</v>
      </c>
      <c r="AA58" s="17">
        <v>0</v>
      </c>
      <c r="AC58" s="34"/>
      <c r="AD58" s="34"/>
      <c r="AE58" s="34"/>
      <c r="AF58" s="34"/>
    </row>
    <row r="59" spans="1:32" x14ac:dyDescent="0.3">
      <c r="A59" s="4" t="s">
        <v>53</v>
      </c>
      <c r="B59" s="13">
        <v>26902</v>
      </c>
      <c r="C59" s="13">
        <v>18924379</v>
      </c>
      <c r="D59" s="13">
        <v>33475</v>
      </c>
      <c r="E59" s="13">
        <v>23483212</v>
      </c>
      <c r="F59" s="13">
        <v>35404</v>
      </c>
      <c r="G59" s="13">
        <v>25278381</v>
      </c>
      <c r="H59" s="13">
        <v>42831</v>
      </c>
      <c r="I59" s="13">
        <v>29373179</v>
      </c>
      <c r="J59" s="13">
        <v>39491</v>
      </c>
      <c r="K59" s="13">
        <v>29165723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8">
        <v>0</v>
      </c>
      <c r="AA59" s="17">
        <v>0</v>
      </c>
      <c r="AC59" s="34"/>
      <c r="AD59" s="34"/>
      <c r="AE59" s="34"/>
      <c r="AF59" s="34"/>
    </row>
    <row r="60" spans="1:32" x14ac:dyDescent="0.3">
      <c r="A60" s="4" t="s">
        <v>54</v>
      </c>
      <c r="B60" s="13">
        <v>311235</v>
      </c>
      <c r="C60" s="13">
        <v>160427535</v>
      </c>
      <c r="D60" s="13">
        <v>345851</v>
      </c>
      <c r="E60" s="13">
        <v>183952647</v>
      </c>
      <c r="F60" s="13">
        <v>369182</v>
      </c>
      <c r="G60" s="13">
        <v>205643376</v>
      </c>
      <c r="H60" s="13">
        <v>413506</v>
      </c>
      <c r="I60" s="13">
        <v>238720540</v>
      </c>
      <c r="J60" s="13">
        <v>391588</v>
      </c>
      <c r="K60" s="13">
        <v>219593465.28999999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8">
        <v>0</v>
      </c>
      <c r="AA60" s="17">
        <v>0</v>
      </c>
      <c r="AC60" s="34"/>
      <c r="AD60" s="34"/>
      <c r="AE60" s="34"/>
      <c r="AF60" s="34"/>
    </row>
    <row r="61" spans="1:32" x14ac:dyDescent="0.3">
      <c r="A61" s="4"/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8">
        <v>0</v>
      </c>
      <c r="AA61" s="17">
        <v>0</v>
      </c>
      <c r="AC61" s="34"/>
      <c r="AD61" s="34"/>
      <c r="AE61" s="34"/>
      <c r="AF61" s="34"/>
    </row>
    <row r="62" spans="1:32" x14ac:dyDescent="0.3">
      <c r="A62" s="6" t="s">
        <v>55</v>
      </c>
      <c r="B62" s="22">
        <v>3213095</v>
      </c>
      <c r="C62" s="22">
        <v>2391462547.0699997</v>
      </c>
      <c r="D62" s="22">
        <v>3677535</v>
      </c>
      <c r="E62" s="17">
        <v>2861375706.02</v>
      </c>
      <c r="F62" s="22">
        <v>3906183</v>
      </c>
      <c r="G62" s="22">
        <v>2950309389.1800003</v>
      </c>
      <c r="H62" s="22">
        <v>4086774</v>
      </c>
      <c r="I62" s="22">
        <v>3125056097.71</v>
      </c>
      <c r="J62" s="22">
        <v>3881780</v>
      </c>
      <c r="K62" s="22">
        <v>3131863169.3800001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18">
        <v>0</v>
      </c>
      <c r="AA62" s="17">
        <v>0</v>
      </c>
      <c r="AC62" s="34"/>
      <c r="AD62" s="34"/>
      <c r="AE62" s="34"/>
      <c r="AF62" s="34"/>
    </row>
    <row r="63" spans="1:32" x14ac:dyDescent="0.3">
      <c r="A63" s="4" t="s">
        <v>56</v>
      </c>
      <c r="B63" s="13">
        <v>1716248</v>
      </c>
      <c r="C63" s="13">
        <v>1159163073.0699999</v>
      </c>
      <c r="D63" s="13">
        <v>1937020</v>
      </c>
      <c r="E63" s="13">
        <v>1358995135.02</v>
      </c>
      <c r="F63" s="13">
        <v>2073543</v>
      </c>
      <c r="G63" s="13">
        <v>1418286358.1800001</v>
      </c>
      <c r="H63" s="13">
        <v>2117164</v>
      </c>
      <c r="I63" s="13">
        <v>1472892878.8399999</v>
      </c>
      <c r="J63" s="13">
        <v>2007386</v>
      </c>
      <c r="K63" s="13">
        <v>1479004371.99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8">
        <v>0</v>
      </c>
      <c r="AA63" s="17">
        <v>0</v>
      </c>
      <c r="AC63" s="34"/>
      <c r="AD63" s="34"/>
      <c r="AE63" s="34"/>
      <c r="AF63" s="34"/>
    </row>
    <row r="64" spans="1:32" x14ac:dyDescent="0.3">
      <c r="A64" s="4" t="s">
        <v>57</v>
      </c>
      <c r="B64" s="13">
        <v>231400</v>
      </c>
      <c r="C64" s="13">
        <v>138832981</v>
      </c>
      <c r="D64" s="13">
        <v>273303</v>
      </c>
      <c r="E64" s="13">
        <v>168975758</v>
      </c>
      <c r="F64" s="13">
        <v>282282</v>
      </c>
      <c r="G64" s="13">
        <v>158274788</v>
      </c>
      <c r="H64" s="13">
        <v>299174</v>
      </c>
      <c r="I64" s="13">
        <v>183894385</v>
      </c>
      <c r="J64" s="13">
        <v>282528</v>
      </c>
      <c r="K64" s="13">
        <v>191238038.38999999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8">
        <v>0</v>
      </c>
      <c r="AA64" s="17">
        <v>0</v>
      </c>
      <c r="AC64" s="34"/>
      <c r="AD64" s="34"/>
      <c r="AE64" s="34"/>
      <c r="AF64" s="34"/>
    </row>
    <row r="65" spans="1:32" x14ac:dyDescent="0.3">
      <c r="A65" s="4" t="s">
        <v>58</v>
      </c>
      <c r="B65" s="13">
        <v>304117</v>
      </c>
      <c r="C65" s="13">
        <v>205619898</v>
      </c>
      <c r="D65" s="13">
        <v>338433</v>
      </c>
      <c r="E65" s="13">
        <v>235202361</v>
      </c>
      <c r="F65" s="13">
        <v>345906</v>
      </c>
      <c r="G65" s="13">
        <v>231293980</v>
      </c>
      <c r="H65" s="13">
        <v>384648</v>
      </c>
      <c r="I65" s="13">
        <v>277085858</v>
      </c>
      <c r="J65" s="13">
        <v>361756</v>
      </c>
      <c r="K65" s="13">
        <v>273859384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8">
        <v>0</v>
      </c>
      <c r="AA65" s="17">
        <v>0</v>
      </c>
      <c r="AC65" s="34"/>
      <c r="AD65" s="34"/>
      <c r="AE65" s="34"/>
      <c r="AF65" s="34"/>
    </row>
    <row r="66" spans="1:32" x14ac:dyDescent="0.3">
      <c r="A66" s="4" t="s">
        <v>59</v>
      </c>
      <c r="B66" s="13">
        <v>65908</v>
      </c>
      <c r="C66" s="13">
        <v>44295222</v>
      </c>
      <c r="D66" s="13">
        <v>77910</v>
      </c>
      <c r="E66" s="13">
        <v>50747722</v>
      </c>
      <c r="F66" s="13">
        <v>84796</v>
      </c>
      <c r="G66" s="13">
        <v>51589275</v>
      </c>
      <c r="H66" s="13">
        <v>90569</v>
      </c>
      <c r="I66" s="13">
        <v>57239615</v>
      </c>
      <c r="J66" s="13">
        <v>82747</v>
      </c>
      <c r="K66" s="13">
        <v>57393663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8">
        <v>0</v>
      </c>
      <c r="AA66" s="17">
        <v>0</v>
      </c>
      <c r="AC66" s="34"/>
      <c r="AD66" s="34"/>
      <c r="AE66" s="34"/>
      <c r="AF66" s="34"/>
    </row>
    <row r="67" spans="1:32" x14ac:dyDescent="0.3">
      <c r="A67" s="4" t="s">
        <v>60</v>
      </c>
      <c r="B67" s="13">
        <v>60110</v>
      </c>
      <c r="C67" s="13">
        <v>83830197</v>
      </c>
      <c r="D67" s="13">
        <v>73726</v>
      </c>
      <c r="E67" s="13">
        <v>94371947</v>
      </c>
      <c r="F67" s="13">
        <v>82494</v>
      </c>
      <c r="G67" s="13">
        <v>113797213</v>
      </c>
      <c r="H67" s="13">
        <v>86943</v>
      </c>
      <c r="I67" s="13">
        <v>106953496</v>
      </c>
      <c r="J67" s="13">
        <v>88213</v>
      </c>
      <c r="K67" s="13">
        <v>113499895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8">
        <v>0</v>
      </c>
      <c r="AA67" s="17">
        <v>0</v>
      </c>
      <c r="AC67" s="34"/>
      <c r="AD67" s="34"/>
      <c r="AE67" s="34"/>
      <c r="AF67" s="34"/>
    </row>
    <row r="68" spans="1:32" x14ac:dyDescent="0.3">
      <c r="A68" s="4" t="s">
        <v>61</v>
      </c>
      <c r="B68" s="13">
        <v>21028</v>
      </c>
      <c r="C68" s="13">
        <v>14534565</v>
      </c>
      <c r="D68" s="13">
        <v>24148</v>
      </c>
      <c r="E68" s="13">
        <v>18070398</v>
      </c>
      <c r="F68" s="13">
        <v>24258</v>
      </c>
      <c r="G68" s="13">
        <v>18177742</v>
      </c>
      <c r="H68" s="13">
        <v>24611</v>
      </c>
      <c r="I68" s="13">
        <v>17311130</v>
      </c>
      <c r="J68" s="13">
        <v>22865</v>
      </c>
      <c r="K68" s="13">
        <v>18265212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8">
        <v>0</v>
      </c>
      <c r="AA68" s="17">
        <v>0</v>
      </c>
      <c r="AC68" s="34"/>
      <c r="AD68" s="34"/>
      <c r="AE68" s="34"/>
      <c r="AF68" s="34"/>
    </row>
    <row r="69" spans="1:32" x14ac:dyDescent="0.3">
      <c r="A69" s="4" t="s">
        <v>55</v>
      </c>
      <c r="B69" s="13">
        <v>348380</v>
      </c>
      <c r="C69" s="13">
        <v>328669603</v>
      </c>
      <c r="D69" s="13">
        <v>403501</v>
      </c>
      <c r="E69" s="13">
        <v>402457091</v>
      </c>
      <c r="F69" s="13">
        <v>431956</v>
      </c>
      <c r="G69" s="13">
        <v>402761010</v>
      </c>
      <c r="H69" s="13">
        <v>455709</v>
      </c>
      <c r="I69" s="13">
        <v>428317766.87</v>
      </c>
      <c r="J69" s="13">
        <v>438406</v>
      </c>
      <c r="K69" s="13">
        <v>419279981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8">
        <v>0</v>
      </c>
      <c r="AA69" s="17">
        <v>0</v>
      </c>
      <c r="AC69" s="34"/>
      <c r="AD69" s="34"/>
      <c r="AE69" s="34"/>
      <c r="AF69" s="34"/>
    </row>
    <row r="70" spans="1:32" x14ac:dyDescent="0.3">
      <c r="A70" s="4" t="s">
        <v>62</v>
      </c>
      <c r="B70" s="13">
        <v>71708</v>
      </c>
      <c r="C70" s="13">
        <v>147522703</v>
      </c>
      <c r="D70" s="13">
        <v>94364</v>
      </c>
      <c r="E70" s="13">
        <v>198260200</v>
      </c>
      <c r="F70" s="13">
        <v>99066</v>
      </c>
      <c r="G70" s="13">
        <v>191797503</v>
      </c>
      <c r="H70" s="13">
        <v>103700</v>
      </c>
      <c r="I70" s="13">
        <v>188755581</v>
      </c>
      <c r="J70" s="13">
        <v>106760</v>
      </c>
      <c r="K70" s="13">
        <v>216697897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8">
        <v>0</v>
      </c>
      <c r="AA70" s="17">
        <v>0</v>
      </c>
      <c r="AC70" s="34"/>
      <c r="AD70" s="34"/>
      <c r="AE70" s="34"/>
      <c r="AF70" s="34"/>
    </row>
    <row r="71" spans="1:32" x14ac:dyDescent="0.3">
      <c r="A71" s="4" t="s">
        <v>63</v>
      </c>
      <c r="B71" s="13">
        <v>139656</v>
      </c>
      <c r="C71" s="13">
        <v>102198141</v>
      </c>
      <c r="D71" s="13">
        <v>161998</v>
      </c>
      <c r="E71" s="13">
        <v>134146694</v>
      </c>
      <c r="F71" s="13">
        <v>171527</v>
      </c>
      <c r="G71" s="13">
        <v>143416430</v>
      </c>
      <c r="H71" s="13">
        <v>190523</v>
      </c>
      <c r="I71" s="13">
        <v>153701638</v>
      </c>
      <c r="J71" s="13">
        <v>181698</v>
      </c>
      <c r="K71" s="13">
        <v>151383163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8">
        <v>0</v>
      </c>
      <c r="AA71" s="17">
        <v>0</v>
      </c>
      <c r="AC71" s="34"/>
      <c r="AD71" s="34"/>
      <c r="AE71" s="34"/>
      <c r="AF71" s="34"/>
    </row>
    <row r="72" spans="1:32" x14ac:dyDescent="0.3">
      <c r="A72" s="4" t="s">
        <v>64</v>
      </c>
      <c r="B72" s="13">
        <v>13975</v>
      </c>
      <c r="C72" s="13">
        <v>10011831</v>
      </c>
      <c r="D72" s="13">
        <v>17562</v>
      </c>
      <c r="E72" s="13">
        <v>13498066</v>
      </c>
      <c r="F72" s="13">
        <v>17410</v>
      </c>
      <c r="G72" s="13">
        <v>13329075</v>
      </c>
      <c r="H72" s="13">
        <v>19645</v>
      </c>
      <c r="I72" s="13">
        <v>15460416</v>
      </c>
      <c r="J72" s="13">
        <v>18456</v>
      </c>
      <c r="K72" s="13">
        <v>15234424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8">
        <v>0</v>
      </c>
      <c r="AA72" s="17">
        <v>0</v>
      </c>
      <c r="AC72" s="34"/>
      <c r="AD72" s="34"/>
      <c r="AE72" s="34"/>
      <c r="AF72" s="34"/>
    </row>
    <row r="73" spans="1:32" x14ac:dyDescent="0.3">
      <c r="A73" s="4" t="s">
        <v>65</v>
      </c>
      <c r="B73" s="13">
        <v>51040</v>
      </c>
      <c r="C73" s="13">
        <v>28906151</v>
      </c>
      <c r="D73" s="13">
        <v>56484</v>
      </c>
      <c r="E73" s="13">
        <v>32233808</v>
      </c>
      <c r="F73" s="13">
        <v>56919</v>
      </c>
      <c r="G73" s="13">
        <v>33105445</v>
      </c>
      <c r="H73" s="13">
        <v>60187</v>
      </c>
      <c r="I73" s="13">
        <v>34899951</v>
      </c>
      <c r="J73" s="13">
        <v>48039</v>
      </c>
      <c r="K73" s="13">
        <v>29920879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8">
        <v>0</v>
      </c>
      <c r="AA73" s="17">
        <v>0</v>
      </c>
      <c r="AC73" s="34"/>
      <c r="AD73" s="34"/>
      <c r="AE73" s="34"/>
      <c r="AF73" s="34"/>
    </row>
    <row r="74" spans="1:32" x14ac:dyDescent="0.3">
      <c r="A74" s="4" t="s">
        <v>66</v>
      </c>
      <c r="B74" s="13">
        <v>189525</v>
      </c>
      <c r="C74" s="13">
        <v>127878182</v>
      </c>
      <c r="D74" s="13">
        <v>219086</v>
      </c>
      <c r="E74" s="13">
        <v>154416526</v>
      </c>
      <c r="F74" s="13">
        <v>236026</v>
      </c>
      <c r="G74" s="13">
        <v>174480570</v>
      </c>
      <c r="H74" s="13">
        <v>253901</v>
      </c>
      <c r="I74" s="13">
        <v>188543382</v>
      </c>
      <c r="J74" s="13">
        <v>242926</v>
      </c>
      <c r="K74" s="13">
        <v>166086261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8">
        <v>0</v>
      </c>
      <c r="AA74" s="17">
        <v>0</v>
      </c>
      <c r="AC74" s="34"/>
      <c r="AD74" s="34"/>
      <c r="AE74" s="34"/>
      <c r="AF74" s="34"/>
    </row>
    <row r="75" spans="1:32" x14ac:dyDescent="0.3">
      <c r="A75" s="4"/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8">
        <v>0</v>
      </c>
      <c r="AA75" s="17">
        <v>0</v>
      </c>
      <c r="AC75" s="34"/>
      <c r="AD75" s="34"/>
      <c r="AE75" s="34"/>
      <c r="AF75" s="34"/>
    </row>
    <row r="76" spans="1:32" x14ac:dyDescent="0.3">
      <c r="A76" s="6" t="s">
        <v>67</v>
      </c>
      <c r="B76" s="22">
        <v>2922986</v>
      </c>
      <c r="C76" s="22">
        <v>2320498081</v>
      </c>
      <c r="D76" s="22">
        <v>3257905</v>
      </c>
      <c r="E76" s="17">
        <v>2716401759.9699998</v>
      </c>
      <c r="F76" s="22">
        <v>3593470</v>
      </c>
      <c r="G76" s="22">
        <v>2976781063.52</v>
      </c>
      <c r="H76" s="22">
        <v>3710603</v>
      </c>
      <c r="I76" s="22">
        <v>3092174142.9499998</v>
      </c>
      <c r="J76" s="22">
        <v>3616951</v>
      </c>
      <c r="K76" s="22">
        <v>3080392738.9400001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18">
        <v>0</v>
      </c>
      <c r="AA76" s="17">
        <v>0</v>
      </c>
      <c r="AC76" s="34"/>
      <c r="AD76" s="34"/>
      <c r="AE76" s="34"/>
      <c r="AF76" s="34"/>
    </row>
    <row r="77" spans="1:32" x14ac:dyDescent="0.3">
      <c r="A77" s="4" t="s">
        <v>68</v>
      </c>
      <c r="B77" s="13">
        <v>1596757</v>
      </c>
      <c r="C77" s="13">
        <v>1131602174</v>
      </c>
      <c r="D77" s="13">
        <v>1781608</v>
      </c>
      <c r="E77" s="13">
        <v>1307555421</v>
      </c>
      <c r="F77" s="13">
        <v>1955725</v>
      </c>
      <c r="G77" s="13">
        <v>1441666213.1600001</v>
      </c>
      <c r="H77" s="13">
        <v>1966933</v>
      </c>
      <c r="I77" s="13">
        <v>1461585495</v>
      </c>
      <c r="J77" s="13">
        <v>1939892</v>
      </c>
      <c r="K77" s="13">
        <v>1516287871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8">
        <v>0</v>
      </c>
      <c r="AA77" s="17">
        <v>0</v>
      </c>
      <c r="AC77" s="34"/>
      <c r="AD77" s="34"/>
      <c r="AE77" s="34"/>
      <c r="AF77" s="34"/>
    </row>
    <row r="78" spans="1:32" x14ac:dyDescent="0.3">
      <c r="A78" s="4" t="s">
        <v>69</v>
      </c>
      <c r="B78" s="13">
        <v>195231</v>
      </c>
      <c r="C78" s="13">
        <v>242965188</v>
      </c>
      <c r="D78" s="13">
        <v>223148</v>
      </c>
      <c r="E78" s="13">
        <v>322128771</v>
      </c>
      <c r="F78" s="13">
        <v>264570</v>
      </c>
      <c r="G78" s="13">
        <v>396887602</v>
      </c>
      <c r="H78" s="13">
        <v>264400</v>
      </c>
      <c r="I78" s="13">
        <v>383380477</v>
      </c>
      <c r="J78" s="13">
        <v>247418</v>
      </c>
      <c r="K78" s="13">
        <v>299449566.44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8">
        <v>0</v>
      </c>
      <c r="AA78" s="17">
        <v>0</v>
      </c>
      <c r="AC78" s="34"/>
      <c r="AD78" s="34"/>
      <c r="AE78" s="34"/>
      <c r="AF78" s="34"/>
    </row>
    <row r="79" spans="1:32" x14ac:dyDescent="0.3">
      <c r="A79" s="4" t="s">
        <v>70</v>
      </c>
      <c r="B79" s="13">
        <v>175363</v>
      </c>
      <c r="C79" s="13">
        <v>133201147</v>
      </c>
      <c r="D79" s="13">
        <v>199024</v>
      </c>
      <c r="E79" s="13">
        <v>163527023</v>
      </c>
      <c r="F79" s="13">
        <v>221928</v>
      </c>
      <c r="G79" s="13">
        <v>171642484</v>
      </c>
      <c r="H79" s="13">
        <v>236051</v>
      </c>
      <c r="I79" s="13">
        <v>179691656</v>
      </c>
      <c r="J79" s="13">
        <v>231659</v>
      </c>
      <c r="K79" s="13">
        <v>183161877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8">
        <v>0</v>
      </c>
      <c r="AA79" s="17">
        <v>0</v>
      </c>
      <c r="AC79" s="34"/>
      <c r="AD79" s="34"/>
      <c r="AE79" s="34"/>
      <c r="AF79" s="34"/>
    </row>
    <row r="80" spans="1:32" x14ac:dyDescent="0.3">
      <c r="A80" s="4" t="s">
        <v>71</v>
      </c>
      <c r="B80" s="13">
        <v>126562</v>
      </c>
      <c r="C80" s="13">
        <v>122081532</v>
      </c>
      <c r="D80" s="13">
        <v>147311</v>
      </c>
      <c r="E80" s="13">
        <v>154707899.78999999</v>
      </c>
      <c r="F80" s="13">
        <v>165670</v>
      </c>
      <c r="G80" s="13">
        <v>163028725</v>
      </c>
      <c r="H80" s="13">
        <v>175872</v>
      </c>
      <c r="I80" s="13">
        <v>175999905</v>
      </c>
      <c r="J80" s="13">
        <v>182332</v>
      </c>
      <c r="K80" s="13">
        <v>189506223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8">
        <v>0</v>
      </c>
      <c r="AA80" s="17">
        <v>0</v>
      </c>
      <c r="AC80" s="34"/>
      <c r="AD80" s="34"/>
      <c r="AE80" s="34"/>
      <c r="AF80" s="34"/>
    </row>
    <row r="81" spans="1:32" x14ac:dyDescent="0.3">
      <c r="A81" s="4" t="s">
        <v>72</v>
      </c>
      <c r="B81" s="13">
        <v>14134</v>
      </c>
      <c r="C81" s="13">
        <v>16937588</v>
      </c>
      <c r="D81" s="13">
        <v>17749</v>
      </c>
      <c r="E81" s="13">
        <v>21901957</v>
      </c>
      <c r="F81" s="13">
        <v>22935</v>
      </c>
      <c r="G81" s="13">
        <v>28425409</v>
      </c>
      <c r="H81" s="13">
        <v>25173</v>
      </c>
      <c r="I81" s="13">
        <v>31441714</v>
      </c>
      <c r="J81" s="13">
        <v>22888</v>
      </c>
      <c r="K81" s="13">
        <v>31811241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8">
        <v>0</v>
      </c>
      <c r="AA81" s="17">
        <v>0</v>
      </c>
      <c r="AC81" s="34"/>
      <c r="AD81" s="34"/>
      <c r="AE81" s="34"/>
      <c r="AF81" s="34"/>
    </row>
    <row r="82" spans="1:32" x14ac:dyDescent="0.3">
      <c r="A82" s="4" t="s">
        <v>73</v>
      </c>
      <c r="B82" s="13">
        <v>65018</v>
      </c>
      <c r="C82" s="13">
        <v>48853980</v>
      </c>
      <c r="D82" s="13">
        <v>71986</v>
      </c>
      <c r="E82" s="13">
        <v>55798937</v>
      </c>
      <c r="F82" s="13">
        <v>80567</v>
      </c>
      <c r="G82" s="13">
        <v>60294529</v>
      </c>
      <c r="H82" s="13">
        <v>99410</v>
      </c>
      <c r="I82" s="13">
        <v>73971143</v>
      </c>
      <c r="J82" s="13">
        <v>96248</v>
      </c>
      <c r="K82" s="13">
        <v>74167304.5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8">
        <v>0</v>
      </c>
      <c r="AA82" s="17">
        <v>0</v>
      </c>
      <c r="AC82" s="34"/>
      <c r="AD82" s="34"/>
      <c r="AE82" s="34"/>
      <c r="AF82" s="34"/>
    </row>
    <row r="83" spans="1:32" x14ac:dyDescent="0.3">
      <c r="A83" s="4" t="s">
        <v>74</v>
      </c>
      <c r="B83" s="13">
        <v>69954</v>
      </c>
      <c r="C83" s="13">
        <v>44640666</v>
      </c>
      <c r="D83" s="13">
        <v>72915</v>
      </c>
      <c r="E83" s="13">
        <v>45934221</v>
      </c>
      <c r="F83" s="13">
        <v>88335</v>
      </c>
      <c r="G83" s="13">
        <v>51394148</v>
      </c>
      <c r="H83" s="13">
        <v>100013</v>
      </c>
      <c r="I83" s="13">
        <v>57355952</v>
      </c>
      <c r="J83" s="13">
        <v>94622</v>
      </c>
      <c r="K83" s="13">
        <v>60377215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8">
        <v>0</v>
      </c>
      <c r="AA83" s="17">
        <v>0</v>
      </c>
      <c r="AC83" s="34"/>
      <c r="AD83" s="34"/>
      <c r="AE83" s="34"/>
      <c r="AF83" s="34"/>
    </row>
    <row r="84" spans="1:32" x14ac:dyDescent="0.3">
      <c r="A84" s="4" t="s">
        <v>75</v>
      </c>
      <c r="B84" s="13">
        <v>31562</v>
      </c>
      <c r="C84" s="13">
        <v>30116640</v>
      </c>
      <c r="D84" s="13">
        <v>39787</v>
      </c>
      <c r="E84" s="13">
        <v>38531808</v>
      </c>
      <c r="F84" s="13">
        <v>42983</v>
      </c>
      <c r="G84" s="13">
        <v>42089628</v>
      </c>
      <c r="H84" s="13">
        <v>45110</v>
      </c>
      <c r="I84" s="13">
        <v>44373160</v>
      </c>
      <c r="J84" s="13">
        <v>40779</v>
      </c>
      <c r="K84" s="13">
        <v>47315307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8">
        <v>0</v>
      </c>
      <c r="AA84" s="17">
        <v>0</v>
      </c>
      <c r="AC84" s="34"/>
      <c r="AD84" s="34"/>
      <c r="AE84" s="34"/>
      <c r="AF84" s="34"/>
    </row>
    <row r="85" spans="1:32" x14ac:dyDescent="0.3">
      <c r="A85" s="4" t="s">
        <v>76</v>
      </c>
      <c r="B85" s="13">
        <v>21255</v>
      </c>
      <c r="C85" s="13">
        <v>16975025</v>
      </c>
      <c r="D85" s="13">
        <v>23412</v>
      </c>
      <c r="E85" s="13">
        <v>19975785</v>
      </c>
      <c r="F85" s="13">
        <v>27111</v>
      </c>
      <c r="G85" s="13">
        <v>21978991</v>
      </c>
      <c r="H85" s="13">
        <v>30463</v>
      </c>
      <c r="I85" s="13">
        <v>24190472</v>
      </c>
      <c r="J85" s="13">
        <v>29963</v>
      </c>
      <c r="K85" s="13">
        <v>23380533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8">
        <v>0</v>
      </c>
      <c r="AA85" s="17">
        <v>0</v>
      </c>
      <c r="AC85" s="34"/>
      <c r="AD85" s="34"/>
      <c r="AE85" s="34"/>
      <c r="AF85" s="34"/>
    </row>
    <row r="86" spans="1:32" x14ac:dyDescent="0.3">
      <c r="A86" s="4" t="s">
        <v>77</v>
      </c>
      <c r="B86" s="13">
        <v>434272</v>
      </c>
      <c r="C86" s="13">
        <v>337862918</v>
      </c>
      <c r="D86" s="13">
        <v>474290</v>
      </c>
      <c r="E86" s="13">
        <v>388221889.18000001</v>
      </c>
      <c r="F86" s="13">
        <v>513221</v>
      </c>
      <c r="G86" s="13">
        <v>399721871.36000001</v>
      </c>
      <c r="H86" s="13">
        <v>536165</v>
      </c>
      <c r="I86" s="13">
        <v>433868205.94999999</v>
      </c>
      <c r="J86" s="13">
        <v>513767</v>
      </c>
      <c r="K86" s="13">
        <v>436889387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8">
        <v>0</v>
      </c>
      <c r="AA86" s="17">
        <v>0</v>
      </c>
      <c r="AC86" s="34"/>
      <c r="AD86" s="34"/>
      <c r="AE86" s="34"/>
      <c r="AF86" s="34"/>
    </row>
    <row r="87" spans="1:32" x14ac:dyDescent="0.3">
      <c r="A87" s="4" t="s">
        <v>78</v>
      </c>
      <c r="B87" s="13">
        <v>69222</v>
      </c>
      <c r="C87" s="13">
        <v>55155770</v>
      </c>
      <c r="D87" s="13">
        <v>73832</v>
      </c>
      <c r="E87" s="13">
        <v>58428179</v>
      </c>
      <c r="F87" s="13">
        <v>74093</v>
      </c>
      <c r="G87" s="13">
        <v>56918625</v>
      </c>
      <c r="H87" s="13">
        <v>83479</v>
      </c>
      <c r="I87" s="13">
        <v>71338378</v>
      </c>
      <c r="J87" s="13">
        <v>74144</v>
      </c>
      <c r="K87" s="13">
        <v>59631476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8">
        <v>0</v>
      </c>
      <c r="AA87" s="17">
        <v>0</v>
      </c>
      <c r="AC87" s="34"/>
      <c r="AD87" s="34"/>
      <c r="AE87" s="34"/>
      <c r="AF87" s="34"/>
    </row>
    <row r="88" spans="1:32" x14ac:dyDescent="0.3">
      <c r="A88" s="4" t="s">
        <v>79</v>
      </c>
      <c r="B88" s="13">
        <v>61447</v>
      </c>
      <c r="C88" s="13">
        <v>94515152</v>
      </c>
      <c r="D88" s="13">
        <v>64651</v>
      </c>
      <c r="E88" s="13">
        <v>86419474</v>
      </c>
      <c r="F88" s="13">
        <v>66819</v>
      </c>
      <c r="G88" s="13">
        <v>87931141</v>
      </c>
      <c r="H88" s="13">
        <v>74417</v>
      </c>
      <c r="I88" s="13">
        <v>95791299</v>
      </c>
      <c r="J88" s="13">
        <v>68747</v>
      </c>
      <c r="K88" s="13">
        <v>94393703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8">
        <v>0</v>
      </c>
      <c r="AA88" s="17">
        <v>0</v>
      </c>
      <c r="AC88" s="34"/>
      <c r="AD88" s="34"/>
      <c r="AE88" s="34"/>
      <c r="AF88" s="34"/>
    </row>
    <row r="89" spans="1:32" x14ac:dyDescent="0.3">
      <c r="A89" s="4" t="s">
        <v>80</v>
      </c>
      <c r="B89" s="13">
        <v>3999</v>
      </c>
      <c r="C89" s="13">
        <v>5383289</v>
      </c>
      <c r="D89" s="13">
        <v>4669</v>
      </c>
      <c r="E89" s="13">
        <v>6953807</v>
      </c>
      <c r="F89" s="13">
        <v>5393</v>
      </c>
      <c r="G89" s="13">
        <v>8544587</v>
      </c>
      <c r="H89" s="13">
        <v>5139</v>
      </c>
      <c r="I89" s="13">
        <v>7507430</v>
      </c>
      <c r="J89" s="13">
        <v>5571</v>
      </c>
      <c r="K89" s="13">
        <v>9760808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8">
        <v>0</v>
      </c>
      <c r="AA89" s="17">
        <v>0</v>
      </c>
      <c r="AC89" s="34"/>
      <c r="AD89" s="34"/>
      <c r="AE89" s="34"/>
      <c r="AF89" s="34"/>
    </row>
    <row r="90" spans="1:32" x14ac:dyDescent="0.3">
      <c r="A90" s="4" t="s">
        <v>81</v>
      </c>
      <c r="B90" s="13">
        <v>26205</v>
      </c>
      <c r="C90" s="13">
        <v>16196039</v>
      </c>
      <c r="D90" s="13">
        <v>27380</v>
      </c>
      <c r="E90" s="13">
        <v>17240345</v>
      </c>
      <c r="F90" s="13">
        <v>27556</v>
      </c>
      <c r="G90" s="13">
        <v>15990484</v>
      </c>
      <c r="H90" s="13">
        <v>33154</v>
      </c>
      <c r="I90" s="13">
        <v>23272874</v>
      </c>
      <c r="J90" s="13">
        <v>31917</v>
      </c>
      <c r="K90" s="13">
        <v>22363387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8">
        <v>0</v>
      </c>
      <c r="AA90" s="17">
        <v>0</v>
      </c>
      <c r="AC90" s="34"/>
      <c r="AD90" s="34"/>
      <c r="AE90" s="34"/>
      <c r="AF90" s="34"/>
    </row>
    <row r="91" spans="1:32" x14ac:dyDescent="0.3">
      <c r="A91" s="4" t="s">
        <v>82</v>
      </c>
      <c r="B91" s="13">
        <v>32005</v>
      </c>
      <c r="C91" s="13">
        <v>24010973</v>
      </c>
      <c r="D91" s="13">
        <v>36143</v>
      </c>
      <c r="E91" s="13">
        <v>29076243</v>
      </c>
      <c r="F91" s="13">
        <v>36564</v>
      </c>
      <c r="G91" s="13">
        <v>30266626</v>
      </c>
      <c r="H91" s="13">
        <v>34824</v>
      </c>
      <c r="I91" s="13">
        <v>28405982</v>
      </c>
      <c r="J91" s="13">
        <v>37004</v>
      </c>
      <c r="K91" s="13">
        <v>31896840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8">
        <v>0</v>
      </c>
      <c r="AA91" s="17">
        <v>0</v>
      </c>
      <c r="AC91" s="34"/>
      <c r="AD91" s="34"/>
      <c r="AE91" s="34"/>
      <c r="AF91" s="34"/>
    </row>
    <row r="92" spans="1:32" x14ac:dyDescent="0.3">
      <c r="A92" s="4"/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8">
        <v>0</v>
      </c>
      <c r="AA92" s="17">
        <v>0</v>
      </c>
      <c r="AC92" s="34"/>
      <c r="AD92" s="34"/>
      <c r="AE92" s="34"/>
      <c r="AF92" s="34"/>
    </row>
    <row r="93" spans="1:32" x14ac:dyDescent="0.3">
      <c r="A93" s="6" t="s">
        <v>83</v>
      </c>
      <c r="B93" s="22">
        <v>3589814</v>
      </c>
      <c r="C93" s="22">
        <v>2107165703.21</v>
      </c>
      <c r="D93" s="22">
        <v>3770835</v>
      </c>
      <c r="E93" s="17">
        <v>2466903156.9000001</v>
      </c>
      <c r="F93" s="22">
        <v>3939345</v>
      </c>
      <c r="G93" s="22">
        <v>2653622758.1900001</v>
      </c>
      <c r="H93" s="22">
        <v>4028522</v>
      </c>
      <c r="I93" s="22">
        <v>2892029644.9500003</v>
      </c>
      <c r="J93" s="22">
        <v>3917599</v>
      </c>
      <c r="K93" s="22">
        <v>3046873255.5799999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18">
        <v>0</v>
      </c>
      <c r="AA93" s="17">
        <v>0</v>
      </c>
      <c r="AC93" s="34"/>
      <c r="AD93" s="34"/>
      <c r="AE93" s="34"/>
      <c r="AF93" s="34"/>
    </row>
    <row r="94" spans="1:32" x14ac:dyDescent="0.3">
      <c r="A94" s="4" t="s">
        <v>84</v>
      </c>
      <c r="B94" s="13">
        <v>1075191</v>
      </c>
      <c r="C94" s="13">
        <v>613493402.21000004</v>
      </c>
      <c r="D94" s="13">
        <v>1068609</v>
      </c>
      <c r="E94" s="13">
        <v>686303700.69000006</v>
      </c>
      <c r="F94" s="13">
        <v>1085751</v>
      </c>
      <c r="G94" s="13">
        <v>734317899.68000007</v>
      </c>
      <c r="H94" s="13">
        <v>1096718</v>
      </c>
      <c r="I94" s="13">
        <v>779264700.64999998</v>
      </c>
      <c r="J94" s="13">
        <v>1033760</v>
      </c>
      <c r="K94" s="13">
        <v>788683894.36000001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8">
        <v>0</v>
      </c>
      <c r="AA94" s="17">
        <v>0</v>
      </c>
      <c r="AC94" s="34"/>
      <c r="AD94" s="34"/>
      <c r="AE94" s="34"/>
      <c r="AF94" s="34"/>
    </row>
    <row r="95" spans="1:32" x14ac:dyDescent="0.3">
      <c r="A95" s="4" t="s">
        <v>85</v>
      </c>
      <c r="B95" s="13">
        <v>198026</v>
      </c>
      <c r="C95" s="13">
        <v>127513335</v>
      </c>
      <c r="D95" s="13">
        <v>205930</v>
      </c>
      <c r="E95" s="13">
        <v>134887523</v>
      </c>
      <c r="F95" s="13">
        <v>213338</v>
      </c>
      <c r="G95" s="13">
        <v>136160352</v>
      </c>
      <c r="H95" s="13">
        <v>219764</v>
      </c>
      <c r="I95" s="13">
        <v>144119913.80000001</v>
      </c>
      <c r="J95" s="13">
        <v>224181</v>
      </c>
      <c r="K95" s="13">
        <v>175286067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8">
        <v>0</v>
      </c>
      <c r="AA95" s="17">
        <v>0</v>
      </c>
      <c r="AC95" s="34"/>
      <c r="AD95" s="34"/>
      <c r="AE95" s="34"/>
      <c r="AF95" s="34"/>
    </row>
    <row r="96" spans="1:32" x14ac:dyDescent="0.3">
      <c r="A96" s="4" t="s">
        <v>86</v>
      </c>
      <c r="B96" s="13">
        <v>13239</v>
      </c>
      <c r="C96" s="13">
        <v>8684060</v>
      </c>
      <c r="D96" s="13">
        <v>14702</v>
      </c>
      <c r="E96" s="13">
        <v>11927945</v>
      </c>
      <c r="F96" s="13">
        <v>16628</v>
      </c>
      <c r="G96" s="13">
        <v>12231650</v>
      </c>
      <c r="H96" s="13">
        <v>19294</v>
      </c>
      <c r="I96" s="13">
        <v>13446049</v>
      </c>
      <c r="J96" s="13">
        <v>18771</v>
      </c>
      <c r="K96" s="13">
        <v>15599314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8">
        <v>0</v>
      </c>
      <c r="AA96" s="17">
        <v>0</v>
      </c>
      <c r="AC96" s="34"/>
      <c r="AD96" s="34"/>
      <c r="AE96" s="34"/>
      <c r="AF96" s="34"/>
    </row>
    <row r="97" spans="1:32" x14ac:dyDescent="0.3">
      <c r="A97" s="4" t="s">
        <v>87</v>
      </c>
      <c r="B97" s="13">
        <v>266610</v>
      </c>
      <c r="C97" s="13">
        <v>126169976</v>
      </c>
      <c r="D97" s="13">
        <v>292183</v>
      </c>
      <c r="E97" s="13">
        <v>157078577</v>
      </c>
      <c r="F97" s="13">
        <v>314458</v>
      </c>
      <c r="G97" s="13">
        <v>194061046</v>
      </c>
      <c r="H97" s="13">
        <v>321646</v>
      </c>
      <c r="I97" s="13">
        <v>218850759</v>
      </c>
      <c r="J97" s="13">
        <v>314077</v>
      </c>
      <c r="K97" s="13">
        <v>203624273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18">
        <v>0</v>
      </c>
      <c r="AA97" s="17">
        <v>0</v>
      </c>
      <c r="AC97" s="34"/>
      <c r="AD97" s="34"/>
      <c r="AE97" s="34"/>
      <c r="AF97" s="34"/>
    </row>
    <row r="98" spans="1:32" x14ac:dyDescent="0.3">
      <c r="A98" s="4" t="s">
        <v>88</v>
      </c>
      <c r="B98" s="13">
        <v>58523</v>
      </c>
      <c r="C98" s="13">
        <v>33606272</v>
      </c>
      <c r="D98" s="13">
        <v>64046</v>
      </c>
      <c r="E98" s="13">
        <v>40745778</v>
      </c>
      <c r="F98" s="13">
        <v>65773</v>
      </c>
      <c r="G98" s="13">
        <v>43409884</v>
      </c>
      <c r="H98" s="13">
        <v>70622</v>
      </c>
      <c r="I98" s="13">
        <v>49118718</v>
      </c>
      <c r="J98" s="13">
        <v>78629</v>
      </c>
      <c r="K98" s="13">
        <v>57481833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8">
        <v>0</v>
      </c>
      <c r="AA98" s="17">
        <v>0</v>
      </c>
      <c r="AC98" s="34"/>
      <c r="AD98" s="34"/>
      <c r="AE98" s="34"/>
      <c r="AF98" s="34"/>
    </row>
    <row r="99" spans="1:32" x14ac:dyDescent="0.3">
      <c r="A99" s="4" t="s">
        <v>89</v>
      </c>
      <c r="B99" s="13">
        <v>32199</v>
      </c>
      <c r="C99" s="13">
        <v>23560011</v>
      </c>
      <c r="D99" s="13">
        <v>37054</v>
      </c>
      <c r="E99" s="13">
        <v>29965975</v>
      </c>
      <c r="F99" s="13">
        <v>39224</v>
      </c>
      <c r="G99" s="13">
        <v>29939724.5</v>
      </c>
      <c r="H99" s="13">
        <v>43698</v>
      </c>
      <c r="I99" s="13">
        <v>33733407</v>
      </c>
      <c r="J99" s="13">
        <v>38545</v>
      </c>
      <c r="K99" s="13">
        <v>32883337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8">
        <v>0</v>
      </c>
      <c r="AA99" s="17">
        <v>0</v>
      </c>
      <c r="AC99" s="34"/>
      <c r="AD99" s="34"/>
      <c r="AE99" s="34"/>
      <c r="AF99" s="34"/>
    </row>
    <row r="100" spans="1:32" x14ac:dyDescent="0.3">
      <c r="A100" s="4" t="s">
        <v>90</v>
      </c>
      <c r="B100" s="13">
        <v>80439</v>
      </c>
      <c r="C100" s="13">
        <v>32718673</v>
      </c>
      <c r="D100" s="13">
        <v>89552</v>
      </c>
      <c r="E100" s="13">
        <v>42281829</v>
      </c>
      <c r="F100" s="13">
        <v>96032</v>
      </c>
      <c r="G100" s="13">
        <v>48644541</v>
      </c>
      <c r="H100" s="13">
        <v>99448</v>
      </c>
      <c r="I100" s="13">
        <v>58852205</v>
      </c>
      <c r="J100" s="13">
        <v>96777</v>
      </c>
      <c r="K100" s="13">
        <v>60194135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18">
        <v>0</v>
      </c>
      <c r="AA100" s="17">
        <v>0</v>
      </c>
      <c r="AC100" s="34"/>
      <c r="AD100" s="34"/>
      <c r="AE100" s="34"/>
      <c r="AF100" s="34"/>
    </row>
    <row r="101" spans="1:32" x14ac:dyDescent="0.3">
      <c r="A101" s="4" t="s">
        <v>91</v>
      </c>
      <c r="B101" s="13">
        <v>91630</v>
      </c>
      <c r="C101" s="13">
        <v>82545269</v>
      </c>
      <c r="D101" s="13">
        <v>112301</v>
      </c>
      <c r="E101" s="13">
        <v>114866019</v>
      </c>
      <c r="F101" s="13">
        <v>121672</v>
      </c>
      <c r="G101" s="13">
        <v>113852757</v>
      </c>
      <c r="H101" s="13">
        <v>131160</v>
      </c>
      <c r="I101" s="13">
        <v>132396064</v>
      </c>
      <c r="J101" s="13">
        <v>124809</v>
      </c>
      <c r="K101" s="13">
        <v>162831634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18">
        <v>0</v>
      </c>
      <c r="AA101" s="17">
        <v>0</v>
      </c>
      <c r="AC101" s="34"/>
      <c r="AD101" s="34"/>
      <c r="AE101" s="34"/>
      <c r="AF101" s="34"/>
    </row>
    <row r="102" spans="1:32" x14ac:dyDescent="0.3">
      <c r="A102" s="4" t="s">
        <v>92</v>
      </c>
      <c r="B102" s="13">
        <v>139732</v>
      </c>
      <c r="C102" s="13">
        <v>93820865</v>
      </c>
      <c r="D102" s="13">
        <v>148968</v>
      </c>
      <c r="E102" s="13">
        <v>109083431</v>
      </c>
      <c r="F102" s="13">
        <v>161366</v>
      </c>
      <c r="G102" s="13">
        <v>121100864</v>
      </c>
      <c r="H102" s="13">
        <v>162131</v>
      </c>
      <c r="I102" s="13">
        <v>116267760</v>
      </c>
      <c r="J102" s="13">
        <v>161294</v>
      </c>
      <c r="K102" s="13">
        <v>121774141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8">
        <v>0</v>
      </c>
      <c r="AA102" s="17">
        <v>0</v>
      </c>
      <c r="AC102" s="34"/>
      <c r="AD102" s="34"/>
      <c r="AE102" s="34"/>
      <c r="AF102" s="34"/>
    </row>
    <row r="103" spans="1:32" x14ac:dyDescent="0.3">
      <c r="A103" s="4" t="s">
        <v>93</v>
      </c>
      <c r="B103" s="13">
        <v>215959</v>
      </c>
      <c r="C103" s="13">
        <v>150342381</v>
      </c>
      <c r="D103" s="13">
        <v>233055</v>
      </c>
      <c r="E103" s="13">
        <v>187348591</v>
      </c>
      <c r="F103" s="13">
        <v>245822</v>
      </c>
      <c r="G103" s="13">
        <v>207451604</v>
      </c>
      <c r="H103" s="13">
        <v>261378</v>
      </c>
      <c r="I103" s="13">
        <v>237420957.62</v>
      </c>
      <c r="J103" s="13">
        <v>245600</v>
      </c>
      <c r="K103" s="13">
        <v>221306471.25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8">
        <v>0</v>
      </c>
      <c r="AA103" s="17">
        <v>0</v>
      </c>
      <c r="AC103" s="34"/>
      <c r="AD103" s="34"/>
      <c r="AE103" s="34"/>
      <c r="AF103" s="34"/>
    </row>
    <row r="104" spans="1:32" x14ac:dyDescent="0.3">
      <c r="A104" s="4" t="s">
        <v>94</v>
      </c>
      <c r="B104" s="13">
        <v>658059</v>
      </c>
      <c r="C104" s="13">
        <v>371222241.89999998</v>
      </c>
      <c r="D104" s="13">
        <v>692436</v>
      </c>
      <c r="E104" s="13">
        <v>427038303.89999998</v>
      </c>
      <c r="F104" s="13">
        <v>728076</v>
      </c>
      <c r="G104" s="13">
        <v>452815332.84000003</v>
      </c>
      <c r="H104" s="13">
        <v>741602</v>
      </c>
      <c r="I104" s="13">
        <v>495792077.76999998</v>
      </c>
      <c r="J104" s="13">
        <v>741304</v>
      </c>
      <c r="K104" s="13">
        <v>557987742.79999995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8">
        <v>0</v>
      </c>
      <c r="AA104" s="17">
        <v>0</v>
      </c>
      <c r="AC104" s="34"/>
      <c r="AD104" s="34"/>
      <c r="AE104" s="34"/>
      <c r="AF104" s="34"/>
    </row>
    <row r="105" spans="1:32" x14ac:dyDescent="0.3">
      <c r="A105" s="4" t="s">
        <v>95</v>
      </c>
      <c r="B105" s="13">
        <v>83785</v>
      </c>
      <c r="C105" s="13">
        <v>39153762</v>
      </c>
      <c r="D105" s="13">
        <v>84053</v>
      </c>
      <c r="E105" s="13">
        <v>44898029</v>
      </c>
      <c r="F105" s="13">
        <v>82438</v>
      </c>
      <c r="G105" s="13">
        <v>43308886</v>
      </c>
      <c r="H105" s="13">
        <v>86743</v>
      </c>
      <c r="I105" s="13">
        <v>52304481</v>
      </c>
      <c r="J105" s="13">
        <v>82119</v>
      </c>
      <c r="K105" s="13">
        <v>55474436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18">
        <v>0</v>
      </c>
      <c r="AA105" s="17">
        <v>0</v>
      </c>
      <c r="AC105" s="34"/>
      <c r="AD105" s="34"/>
      <c r="AE105" s="34"/>
      <c r="AF105" s="34"/>
    </row>
    <row r="106" spans="1:32" x14ac:dyDescent="0.3">
      <c r="A106" s="4" t="s">
        <v>96</v>
      </c>
      <c r="B106" s="13">
        <v>81861</v>
      </c>
      <c r="C106" s="13">
        <v>72545531.599999994</v>
      </c>
      <c r="D106" s="13">
        <v>92389</v>
      </c>
      <c r="E106" s="13">
        <v>88451379.799999997</v>
      </c>
      <c r="F106" s="13">
        <v>103029</v>
      </c>
      <c r="G106" s="13">
        <v>91699432.879999995</v>
      </c>
      <c r="H106" s="13">
        <v>102709</v>
      </c>
      <c r="I106" s="13">
        <v>97493676.109999999</v>
      </c>
      <c r="J106" s="13">
        <v>103057</v>
      </c>
      <c r="K106" s="13">
        <v>114222786.17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8">
        <v>0</v>
      </c>
      <c r="AA106" s="17">
        <v>0</v>
      </c>
      <c r="AC106" s="34"/>
      <c r="AD106" s="34"/>
      <c r="AE106" s="34"/>
      <c r="AF106" s="34"/>
    </row>
    <row r="107" spans="1:32" x14ac:dyDescent="0.3">
      <c r="A107" s="4" t="s">
        <v>97</v>
      </c>
      <c r="B107" s="13">
        <v>134825</v>
      </c>
      <c r="C107" s="13">
        <v>72352608</v>
      </c>
      <c r="D107" s="13">
        <v>151480</v>
      </c>
      <c r="E107" s="13">
        <v>87833976.620000005</v>
      </c>
      <c r="F107" s="13">
        <v>161900</v>
      </c>
      <c r="G107" s="13">
        <v>94557451</v>
      </c>
      <c r="H107" s="13">
        <v>165183</v>
      </c>
      <c r="I107" s="13">
        <v>98948604</v>
      </c>
      <c r="J107" s="13">
        <v>152615</v>
      </c>
      <c r="K107" s="13">
        <v>97064214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18">
        <v>0</v>
      </c>
      <c r="AA107" s="17">
        <v>0</v>
      </c>
      <c r="AC107" s="34"/>
      <c r="AD107" s="34"/>
      <c r="AE107" s="34"/>
      <c r="AF107" s="34"/>
    </row>
    <row r="108" spans="1:32" x14ac:dyDescent="0.3">
      <c r="A108" s="4" t="s">
        <v>98</v>
      </c>
      <c r="B108" s="13">
        <v>23115</v>
      </c>
      <c r="C108" s="13">
        <v>11224496</v>
      </c>
      <c r="D108" s="13">
        <v>24615</v>
      </c>
      <c r="E108" s="13">
        <v>12971296</v>
      </c>
      <c r="F108" s="13">
        <v>26524</v>
      </c>
      <c r="G108" s="13">
        <v>13483857</v>
      </c>
      <c r="H108" s="13">
        <v>29594</v>
      </c>
      <c r="I108" s="13">
        <v>15650828</v>
      </c>
      <c r="J108" s="13">
        <v>30756</v>
      </c>
      <c r="K108" s="13">
        <v>18930388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8">
        <v>0</v>
      </c>
      <c r="AA108" s="17">
        <v>0</v>
      </c>
      <c r="AC108" s="34"/>
      <c r="AD108" s="34"/>
      <c r="AE108" s="34"/>
      <c r="AF108" s="34"/>
    </row>
    <row r="109" spans="1:32" x14ac:dyDescent="0.3">
      <c r="A109" s="4" t="s">
        <v>99</v>
      </c>
      <c r="B109" s="13">
        <v>218462</v>
      </c>
      <c r="C109" s="13">
        <v>118508043.5</v>
      </c>
      <c r="D109" s="13">
        <v>229520</v>
      </c>
      <c r="E109" s="13">
        <v>141295400.88999999</v>
      </c>
      <c r="F109" s="13">
        <v>238074</v>
      </c>
      <c r="G109" s="13">
        <v>145582580.28999999</v>
      </c>
      <c r="H109" s="13">
        <v>231377</v>
      </c>
      <c r="I109" s="13">
        <v>148562080</v>
      </c>
      <c r="J109" s="13">
        <v>221664</v>
      </c>
      <c r="K109" s="13">
        <v>153411252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8">
        <v>0</v>
      </c>
      <c r="AA109" s="17">
        <v>0</v>
      </c>
      <c r="AC109" s="34"/>
      <c r="AD109" s="34"/>
      <c r="AE109" s="34"/>
      <c r="AF109" s="34"/>
    </row>
    <row r="110" spans="1:32" x14ac:dyDescent="0.3">
      <c r="A110" s="4" t="s">
        <v>100</v>
      </c>
      <c r="B110" s="13">
        <v>114050</v>
      </c>
      <c r="C110" s="13">
        <v>64592572</v>
      </c>
      <c r="D110" s="13">
        <v>116905</v>
      </c>
      <c r="E110" s="13">
        <v>70124530</v>
      </c>
      <c r="F110" s="13">
        <v>117771</v>
      </c>
      <c r="G110" s="13">
        <v>81448894</v>
      </c>
      <c r="H110" s="13">
        <v>119838</v>
      </c>
      <c r="I110" s="13">
        <v>98874154</v>
      </c>
      <c r="J110" s="13">
        <v>112130</v>
      </c>
      <c r="K110" s="13">
        <v>95671944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8">
        <v>0</v>
      </c>
      <c r="AA110" s="17">
        <v>0</v>
      </c>
      <c r="AC110" s="34"/>
      <c r="AD110" s="34"/>
      <c r="AE110" s="34"/>
      <c r="AF110" s="34"/>
    </row>
    <row r="111" spans="1:32" x14ac:dyDescent="0.3">
      <c r="A111" s="4" t="s">
        <v>101</v>
      </c>
      <c r="B111" s="13">
        <v>39416</v>
      </c>
      <c r="C111" s="13">
        <v>19215104</v>
      </c>
      <c r="D111" s="13">
        <v>40003</v>
      </c>
      <c r="E111" s="13">
        <v>20877600</v>
      </c>
      <c r="F111" s="13">
        <v>41516</v>
      </c>
      <c r="G111" s="13">
        <v>21584747</v>
      </c>
      <c r="H111" s="13">
        <v>43272</v>
      </c>
      <c r="I111" s="13">
        <v>25373569</v>
      </c>
      <c r="J111" s="13">
        <v>58182</v>
      </c>
      <c r="K111" s="13">
        <v>40595945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0</v>
      </c>
      <c r="W111" s="13">
        <v>0</v>
      </c>
      <c r="X111" s="13">
        <v>0</v>
      </c>
      <c r="Y111" s="13">
        <v>0</v>
      </c>
      <c r="Z111" s="18">
        <v>0</v>
      </c>
      <c r="AA111" s="17">
        <v>0</v>
      </c>
      <c r="AC111" s="34"/>
      <c r="AD111" s="34"/>
      <c r="AE111" s="34"/>
      <c r="AF111" s="34"/>
    </row>
    <row r="112" spans="1:32" x14ac:dyDescent="0.3">
      <c r="A112" s="4" t="s">
        <v>102</v>
      </c>
      <c r="B112" s="13">
        <v>922</v>
      </c>
      <c r="C112" s="13">
        <v>597666</v>
      </c>
      <c r="D112" s="13">
        <v>1003</v>
      </c>
      <c r="E112" s="13">
        <v>650085</v>
      </c>
      <c r="F112" s="13">
        <v>1435</v>
      </c>
      <c r="G112" s="13">
        <v>877693</v>
      </c>
      <c r="H112" s="13">
        <v>1023</v>
      </c>
      <c r="I112" s="13">
        <v>559401</v>
      </c>
      <c r="J112" s="13">
        <v>770</v>
      </c>
      <c r="K112" s="13">
        <v>500319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8">
        <v>0</v>
      </c>
      <c r="AA112" s="17">
        <v>0</v>
      </c>
      <c r="AC112" s="34"/>
      <c r="AD112" s="34"/>
      <c r="AE112" s="34"/>
      <c r="AF112" s="34"/>
    </row>
    <row r="113" spans="1:32" x14ac:dyDescent="0.3">
      <c r="A113" s="4" t="s">
        <v>103</v>
      </c>
      <c r="B113" s="13">
        <v>62109</v>
      </c>
      <c r="C113" s="13">
        <v>44637236</v>
      </c>
      <c r="D113" s="13">
        <v>69919</v>
      </c>
      <c r="E113" s="13">
        <v>57297907</v>
      </c>
      <c r="F113" s="13">
        <v>76417</v>
      </c>
      <c r="G113" s="13">
        <v>66203698</v>
      </c>
      <c r="H113" s="13">
        <v>79393</v>
      </c>
      <c r="I113" s="13">
        <v>74228167</v>
      </c>
      <c r="J113" s="13">
        <v>77305</v>
      </c>
      <c r="K113" s="13">
        <v>72807172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8">
        <v>0</v>
      </c>
      <c r="AA113" s="17">
        <v>0</v>
      </c>
      <c r="AC113" s="34"/>
      <c r="AD113" s="34"/>
      <c r="AE113" s="34"/>
      <c r="AF113" s="34"/>
    </row>
    <row r="114" spans="1:32" x14ac:dyDescent="0.3">
      <c r="A114" s="4" t="s">
        <v>104</v>
      </c>
      <c r="B114" s="13">
        <v>1518</v>
      </c>
      <c r="C114" s="13">
        <v>542643</v>
      </c>
      <c r="D114" s="13">
        <v>1187</v>
      </c>
      <c r="E114" s="13">
        <v>432595</v>
      </c>
      <c r="F114" s="13">
        <v>1239</v>
      </c>
      <c r="G114" s="13">
        <v>407336</v>
      </c>
      <c r="H114" s="13">
        <v>1061</v>
      </c>
      <c r="I114" s="13">
        <v>295568</v>
      </c>
      <c r="J114" s="13">
        <v>964</v>
      </c>
      <c r="K114" s="13">
        <v>336135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8">
        <v>0</v>
      </c>
      <c r="AA114" s="17">
        <v>0</v>
      </c>
      <c r="AC114" s="34"/>
      <c r="AD114" s="34"/>
      <c r="AE114" s="34"/>
      <c r="AF114" s="34"/>
    </row>
    <row r="115" spans="1:32" x14ac:dyDescent="0.3">
      <c r="A115" s="4" t="s">
        <v>105</v>
      </c>
      <c r="B115" s="13">
        <v>144</v>
      </c>
      <c r="C115" s="13">
        <v>119555</v>
      </c>
      <c r="D115" s="13">
        <v>925</v>
      </c>
      <c r="E115" s="13">
        <v>542685</v>
      </c>
      <c r="F115" s="13">
        <v>862</v>
      </c>
      <c r="G115" s="13">
        <v>482528</v>
      </c>
      <c r="H115" s="13">
        <v>868</v>
      </c>
      <c r="I115" s="13">
        <v>476505</v>
      </c>
      <c r="J115" s="13">
        <v>290</v>
      </c>
      <c r="K115" s="13">
        <v>205822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8">
        <v>0</v>
      </c>
      <c r="AA115" s="17">
        <v>0</v>
      </c>
      <c r="AC115" s="34"/>
      <c r="AD115" s="34"/>
      <c r="AE115" s="34"/>
      <c r="AF115" s="34"/>
    </row>
    <row r="116" spans="1:32" x14ac:dyDescent="0.3">
      <c r="A116" s="4"/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8">
        <v>0</v>
      </c>
      <c r="AA116" s="17">
        <v>0</v>
      </c>
      <c r="AC116" s="34"/>
      <c r="AD116" s="34"/>
      <c r="AE116" s="34"/>
      <c r="AF116" s="34"/>
    </row>
    <row r="117" spans="1:32" x14ac:dyDescent="0.3">
      <c r="A117" s="6" t="s">
        <v>106</v>
      </c>
      <c r="B117" s="22">
        <v>4503687</v>
      </c>
      <c r="C117" s="22">
        <v>4482699617.1000004</v>
      </c>
      <c r="D117" s="22">
        <v>4667026</v>
      </c>
      <c r="E117" s="17">
        <v>4835865050.2200003</v>
      </c>
      <c r="F117" s="22">
        <v>4932196</v>
      </c>
      <c r="G117" s="22">
        <v>5326952905.9500008</v>
      </c>
      <c r="H117" s="22">
        <v>5005652</v>
      </c>
      <c r="I117" s="22">
        <v>5471127461.249999</v>
      </c>
      <c r="J117" s="22">
        <v>4858726</v>
      </c>
      <c r="K117" s="22">
        <v>5738903115.0599995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18">
        <v>0</v>
      </c>
      <c r="AA117" s="17">
        <v>0</v>
      </c>
      <c r="AC117" s="34"/>
      <c r="AD117" s="34"/>
      <c r="AE117" s="34"/>
      <c r="AF117" s="34"/>
    </row>
    <row r="118" spans="1:32" x14ac:dyDescent="0.3">
      <c r="A118" s="4" t="s">
        <v>107</v>
      </c>
      <c r="B118" s="13">
        <v>1862225</v>
      </c>
      <c r="C118" s="13">
        <v>2208299124.46</v>
      </c>
      <c r="D118" s="13">
        <v>1934458</v>
      </c>
      <c r="E118" s="13">
        <v>2429480208.7600002</v>
      </c>
      <c r="F118" s="13">
        <v>2050919</v>
      </c>
      <c r="G118" s="13">
        <v>2703170106.8600001</v>
      </c>
      <c r="H118" s="13">
        <v>2029052</v>
      </c>
      <c r="I118" s="13">
        <v>2695463716.6399999</v>
      </c>
      <c r="J118" s="13">
        <v>1973319</v>
      </c>
      <c r="K118" s="13">
        <v>2896507821.0999999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8">
        <v>0</v>
      </c>
      <c r="AA118" s="17">
        <v>0</v>
      </c>
      <c r="AC118" s="34"/>
      <c r="AD118" s="34"/>
      <c r="AE118" s="34"/>
      <c r="AF118" s="34"/>
    </row>
    <row r="119" spans="1:32" x14ac:dyDescent="0.3">
      <c r="A119" s="4" t="s">
        <v>108</v>
      </c>
      <c r="B119" s="13">
        <v>850239</v>
      </c>
      <c r="C119" s="13">
        <v>703287268.63999999</v>
      </c>
      <c r="D119" s="13">
        <v>881664</v>
      </c>
      <c r="E119" s="13">
        <v>685862722.5</v>
      </c>
      <c r="F119" s="13">
        <v>915746</v>
      </c>
      <c r="G119" s="13">
        <v>712416278</v>
      </c>
      <c r="H119" s="13">
        <v>928617</v>
      </c>
      <c r="I119" s="13">
        <v>750482095.58000004</v>
      </c>
      <c r="J119" s="13">
        <v>890862</v>
      </c>
      <c r="K119" s="13">
        <v>800426893.75999999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18">
        <v>0</v>
      </c>
      <c r="AA119" s="17">
        <v>0</v>
      </c>
      <c r="AC119" s="34"/>
      <c r="AD119" s="34"/>
      <c r="AE119" s="34"/>
      <c r="AF119" s="34"/>
    </row>
    <row r="120" spans="1:32" x14ac:dyDescent="0.3">
      <c r="A120" s="4" t="s">
        <v>109</v>
      </c>
      <c r="B120" s="13">
        <v>131090</v>
      </c>
      <c r="C120" s="13">
        <v>151491021</v>
      </c>
      <c r="D120" s="13">
        <v>132586</v>
      </c>
      <c r="E120" s="13">
        <v>161796312</v>
      </c>
      <c r="F120" s="13">
        <v>138732</v>
      </c>
      <c r="G120" s="13">
        <v>169692386</v>
      </c>
      <c r="H120" s="13">
        <v>144512</v>
      </c>
      <c r="I120" s="13">
        <v>175868632</v>
      </c>
      <c r="J120" s="13">
        <v>137142</v>
      </c>
      <c r="K120" s="13">
        <v>171368767.19999999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18">
        <v>0</v>
      </c>
      <c r="AA120" s="17">
        <v>0</v>
      </c>
      <c r="AC120" s="34"/>
      <c r="AD120" s="34"/>
      <c r="AE120" s="34"/>
      <c r="AF120" s="34"/>
    </row>
    <row r="121" spans="1:32" x14ac:dyDescent="0.3">
      <c r="A121" s="4" t="s">
        <v>110</v>
      </c>
      <c r="B121" s="13">
        <v>85637</v>
      </c>
      <c r="C121" s="13">
        <v>63628687</v>
      </c>
      <c r="D121" s="13">
        <v>78466</v>
      </c>
      <c r="E121" s="13">
        <v>61785426</v>
      </c>
      <c r="F121" s="13">
        <v>83108</v>
      </c>
      <c r="G121" s="13">
        <v>73454355</v>
      </c>
      <c r="H121" s="13">
        <v>82966</v>
      </c>
      <c r="I121" s="13">
        <v>70383670</v>
      </c>
      <c r="J121" s="13">
        <v>79551</v>
      </c>
      <c r="K121" s="13">
        <v>71837633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8">
        <v>0</v>
      </c>
      <c r="AA121" s="17">
        <v>0</v>
      </c>
      <c r="AC121" s="34"/>
      <c r="AD121" s="34"/>
      <c r="AE121" s="34"/>
      <c r="AF121" s="34"/>
    </row>
    <row r="122" spans="1:32" x14ac:dyDescent="0.3">
      <c r="A122" s="4" t="s">
        <v>111</v>
      </c>
      <c r="B122" s="13">
        <v>15339</v>
      </c>
      <c r="C122" s="13">
        <v>15574736</v>
      </c>
      <c r="D122" s="13">
        <v>16139</v>
      </c>
      <c r="E122" s="13">
        <v>18475989</v>
      </c>
      <c r="F122" s="13">
        <v>18336</v>
      </c>
      <c r="G122" s="13">
        <v>17089343</v>
      </c>
      <c r="H122" s="13">
        <v>18914</v>
      </c>
      <c r="I122" s="13">
        <v>18980139</v>
      </c>
      <c r="J122" s="13">
        <v>17971</v>
      </c>
      <c r="K122" s="13">
        <v>23418556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0</v>
      </c>
      <c r="Z122" s="18">
        <v>0</v>
      </c>
      <c r="AA122" s="17">
        <v>0</v>
      </c>
      <c r="AC122" s="34"/>
      <c r="AD122" s="34"/>
      <c r="AE122" s="34"/>
      <c r="AF122" s="34"/>
    </row>
    <row r="123" spans="1:32" x14ac:dyDescent="0.3">
      <c r="A123" s="4" t="s">
        <v>112</v>
      </c>
      <c r="B123" s="13">
        <v>85044</v>
      </c>
      <c r="C123" s="13">
        <v>72481340</v>
      </c>
      <c r="D123" s="13">
        <v>85640</v>
      </c>
      <c r="E123" s="13">
        <v>80056072</v>
      </c>
      <c r="F123" s="13">
        <v>91505</v>
      </c>
      <c r="G123" s="13">
        <v>74606133</v>
      </c>
      <c r="H123" s="13">
        <v>95072</v>
      </c>
      <c r="I123" s="13">
        <v>90967869</v>
      </c>
      <c r="J123" s="13">
        <v>93582</v>
      </c>
      <c r="K123" s="13">
        <v>105698079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8">
        <v>0</v>
      </c>
      <c r="AA123" s="17">
        <v>0</v>
      </c>
      <c r="AC123" s="34"/>
      <c r="AD123" s="34"/>
      <c r="AE123" s="34"/>
      <c r="AF123" s="34"/>
    </row>
    <row r="124" spans="1:32" x14ac:dyDescent="0.3">
      <c r="A124" s="4" t="s">
        <v>113</v>
      </c>
      <c r="B124" s="13">
        <v>166645</v>
      </c>
      <c r="C124" s="13">
        <v>179521329</v>
      </c>
      <c r="D124" s="13">
        <v>172729</v>
      </c>
      <c r="E124" s="13">
        <v>200347599.16</v>
      </c>
      <c r="F124" s="13">
        <v>175824</v>
      </c>
      <c r="G124" s="13">
        <v>242988403.09</v>
      </c>
      <c r="H124" s="13">
        <v>186873</v>
      </c>
      <c r="I124" s="13">
        <v>226570972.48000002</v>
      </c>
      <c r="J124" s="13">
        <v>171744</v>
      </c>
      <c r="K124" s="13">
        <v>126945491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8">
        <v>0</v>
      </c>
      <c r="AA124" s="17">
        <v>0</v>
      </c>
      <c r="AC124" s="34"/>
      <c r="AD124" s="34"/>
      <c r="AE124" s="34"/>
      <c r="AF124" s="34"/>
    </row>
    <row r="125" spans="1:32" x14ac:dyDescent="0.3">
      <c r="A125" s="4" t="s">
        <v>114</v>
      </c>
      <c r="B125" s="13">
        <v>48166</v>
      </c>
      <c r="C125" s="13">
        <v>61578870</v>
      </c>
      <c r="D125" s="13">
        <v>57312</v>
      </c>
      <c r="E125" s="13">
        <v>77841444</v>
      </c>
      <c r="F125" s="13">
        <v>62086</v>
      </c>
      <c r="G125" s="13">
        <v>73893818</v>
      </c>
      <c r="H125" s="13">
        <v>62558</v>
      </c>
      <c r="I125" s="13">
        <v>75285633</v>
      </c>
      <c r="J125" s="13">
        <v>60674</v>
      </c>
      <c r="K125" s="13">
        <v>86390228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8">
        <v>0</v>
      </c>
      <c r="AA125" s="17">
        <v>0</v>
      </c>
      <c r="AC125" s="34"/>
      <c r="AD125" s="34"/>
      <c r="AE125" s="34"/>
      <c r="AF125" s="34"/>
    </row>
    <row r="126" spans="1:32" x14ac:dyDescent="0.3">
      <c r="A126" s="4" t="s">
        <v>115</v>
      </c>
      <c r="B126" s="13">
        <v>88280</v>
      </c>
      <c r="C126" s="13">
        <v>75412999</v>
      </c>
      <c r="D126" s="13">
        <v>100529</v>
      </c>
      <c r="E126" s="13">
        <v>96352551.799999997</v>
      </c>
      <c r="F126" s="13">
        <v>106150</v>
      </c>
      <c r="G126" s="13">
        <v>93731656</v>
      </c>
      <c r="H126" s="13">
        <v>105518</v>
      </c>
      <c r="I126" s="13">
        <v>111172411</v>
      </c>
      <c r="J126" s="13">
        <v>102582</v>
      </c>
      <c r="K126" s="13">
        <v>112483547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8">
        <v>0</v>
      </c>
      <c r="AA126" s="17">
        <v>0</v>
      </c>
      <c r="AC126" s="34"/>
      <c r="AD126" s="34"/>
      <c r="AE126" s="34"/>
      <c r="AF126" s="34"/>
    </row>
    <row r="127" spans="1:32" x14ac:dyDescent="0.3">
      <c r="A127" s="4" t="s">
        <v>116</v>
      </c>
      <c r="B127" s="13">
        <v>42207</v>
      </c>
      <c r="C127" s="13">
        <v>42608008</v>
      </c>
      <c r="D127" s="13">
        <v>43130</v>
      </c>
      <c r="E127" s="13">
        <v>46624822</v>
      </c>
      <c r="F127" s="13">
        <v>43840</v>
      </c>
      <c r="G127" s="13">
        <v>57349780</v>
      </c>
      <c r="H127" s="13">
        <v>44989</v>
      </c>
      <c r="I127" s="13">
        <v>56339601</v>
      </c>
      <c r="J127" s="13">
        <v>44839</v>
      </c>
      <c r="K127" s="13">
        <v>60113198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18">
        <v>0</v>
      </c>
      <c r="AA127" s="17">
        <v>0</v>
      </c>
      <c r="AC127" s="34"/>
      <c r="AD127" s="34"/>
      <c r="AE127" s="34"/>
      <c r="AF127" s="34"/>
    </row>
    <row r="128" spans="1:32" x14ac:dyDescent="0.3">
      <c r="A128" s="4" t="s">
        <v>117</v>
      </c>
      <c r="B128" s="13">
        <v>104655</v>
      </c>
      <c r="C128" s="13">
        <v>82799601</v>
      </c>
      <c r="D128" s="13">
        <v>110967</v>
      </c>
      <c r="E128" s="13">
        <v>94136088</v>
      </c>
      <c r="F128" s="13">
        <v>116726</v>
      </c>
      <c r="G128" s="13">
        <v>104216311</v>
      </c>
      <c r="H128" s="13">
        <v>119142</v>
      </c>
      <c r="I128" s="13">
        <v>112168077.48</v>
      </c>
      <c r="J128" s="13">
        <v>118247</v>
      </c>
      <c r="K128" s="13">
        <v>123358522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13">
        <v>0</v>
      </c>
      <c r="Z128" s="18">
        <v>0</v>
      </c>
      <c r="AA128" s="17">
        <v>0</v>
      </c>
      <c r="AC128" s="34"/>
      <c r="AD128" s="34"/>
      <c r="AE128" s="34"/>
      <c r="AF128" s="34"/>
    </row>
    <row r="129" spans="1:32" x14ac:dyDescent="0.3">
      <c r="A129" s="4" t="s">
        <v>118</v>
      </c>
      <c r="B129" s="13">
        <v>173643</v>
      </c>
      <c r="C129" s="13">
        <v>122184884</v>
      </c>
      <c r="D129" s="13">
        <v>176792</v>
      </c>
      <c r="E129" s="13">
        <v>132267658</v>
      </c>
      <c r="F129" s="13">
        <v>189216</v>
      </c>
      <c r="G129" s="13">
        <v>153591289</v>
      </c>
      <c r="H129" s="13">
        <v>190409</v>
      </c>
      <c r="I129" s="13">
        <v>149840858</v>
      </c>
      <c r="J129" s="13">
        <v>189288</v>
      </c>
      <c r="K129" s="13">
        <v>157014549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18">
        <v>0</v>
      </c>
      <c r="AA129" s="17">
        <v>0</v>
      </c>
      <c r="AC129" s="34"/>
      <c r="AD129" s="34"/>
      <c r="AE129" s="34"/>
      <c r="AF129" s="34"/>
    </row>
    <row r="130" spans="1:32" x14ac:dyDescent="0.3">
      <c r="A130" s="4" t="s">
        <v>119</v>
      </c>
      <c r="B130" s="13">
        <v>109365</v>
      </c>
      <c r="C130" s="13">
        <v>84877972</v>
      </c>
      <c r="D130" s="13">
        <v>113502</v>
      </c>
      <c r="E130" s="13">
        <v>89617170</v>
      </c>
      <c r="F130" s="13">
        <v>116182</v>
      </c>
      <c r="G130" s="13">
        <v>89494406</v>
      </c>
      <c r="H130" s="13">
        <v>128021</v>
      </c>
      <c r="I130" s="13">
        <v>105816774.33</v>
      </c>
      <c r="J130" s="13">
        <v>123504</v>
      </c>
      <c r="K130" s="13">
        <v>108826818.2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8">
        <v>0</v>
      </c>
      <c r="AA130" s="17">
        <v>0</v>
      </c>
      <c r="AC130" s="34"/>
      <c r="AD130" s="34"/>
      <c r="AE130" s="34"/>
      <c r="AF130" s="34"/>
    </row>
    <row r="131" spans="1:32" x14ac:dyDescent="0.3">
      <c r="A131" s="4" t="s">
        <v>120</v>
      </c>
      <c r="B131" s="13">
        <v>58053</v>
      </c>
      <c r="C131" s="13">
        <v>44351712</v>
      </c>
      <c r="D131" s="13">
        <v>58001</v>
      </c>
      <c r="E131" s="13">
        <v>43463185</v>
      </c>
      <c r="F131" s="13">
        <v>60817</v>
      </c>
      <c r="G131" s="13">
        <v>47232863</v>
      </c>
      <c r="H131" s="13">
        <v>62786</v>
      </c>
      <c r="I131" s="13">
        <v>48388613</v>
      </c>
      <c r="J131" s="13">
        <v>63779</v>
      </c>
      <c r="K131" s="13">
        <v>55827938.200000003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8">
        <v>0</v>
      </c>
      <c r="AA131" s="17">
        <v>0</v>
      </c>
      <c r="AC131" s="34"/>
      <c r="AD131" s="34"/>
      <c r="AE131" s="34"/>
      <c r="AF131" s="34"/>
    </row>
    <row r="132" spans="1:32" x14ac:dyDescent="0.3">
      <c r="A132" s="4" t="s">
        <v>121</v>
      </c>
      <c r="B132" s="13">
        <v>27009</v>
      </c>
      <c r="C132" s="13">
        <v>14529636</v>
      </c>
      <c r="D132" s="13">
        <v>27494</v>
      </c>
      <c r="E132" s="13">
        <v>15489354</v>
      </c>
      <c r="F132" s="13">
        <v>31121</v>
      </c>
      <c r="G132" s="13">
        <v>19042684</v>
      </c>
      <c r="H132" s="13">
        <v>35355</v>
      </c>
      <c r="I132" s="13">
        <v>22645337</v>
      </c>
      <c r="J132" s="13">
        <v>32957</v>
      </c>
      <c r="K132" s="13">
        <v>22336609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8">
        <v>0</v>
      </c>
      <c r="AA132" s="17">
        <v>0</v>
      </c>
      <c r="AC132" s="34"/>
      <c r="AD132" s="34"/>
      <c r="AE132" s="34"/>
      <c r="AF132" s="34"/>
    </row>
    <row r="133" spans="1:32" x14ac:dyDescent="0.3">
      <c r="A133" s="4" t="s">
        <v>122</v>
      </c>
      <c r="B133" s="13">
        <v>58631</v>
      </c>
      <c r="C133" s="13">
        <v>40937885</v>
      </c>
      <c r="D133" s="13">
        <v>62930</v>
      </c>
      <c r="E133" s="13">
        <v>45009081</v>
      </c>
      <c r="F133" s="13">
        <v>71831</v>
      </c>
      <c r="G133" s="13">
        <v>76088083</v>
      </c>
      <c r="H133" s="13">
        <v>78741</v>
      </c>
      <c r="I133" s="13">
        <v>83571353</v>
      </c>
      <c r="J133" s="13">
        <v>75839</v>
      </c>
      <c r="K133" s="13">
        <v>76562135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8">
        <v>0</v>
      </c>
      <c r="AA133" s="17">
        <v>0</v>
      </c>
      <c r="AC133" s="34"/>
      <c r="AD133" s="34"/>
      <c r="AE133" s="34"/>
      <c r="AF133" s="34"/>
    </row>
    <row r="134" spans="1:32" x14ac:dyDescent="0.3">
      <c r="A134" s="4" t="s">
        <v>123</v>
      </c>
      <c r="B134" s="13">
        <v>54126</v>
      </c>
      <c r="C134" s="13">
        <v>38618041</v>
      </c>
      <c r="D134" s="13">
        <v>56053</v>
      </c>
      <c r="E134" s="13">
        <v>39091875</v>
      </c>
      <c r="F134" s="13">
        <v>55531</v>
      </c>
      <c r="G134" s="13">
        <v>40295679</v>
      </c>
      <c r="H134" s="13">
        <v>56397</v>
      </c>
      <c r="I134" s="13">
        <v>43042044.740000002</v>
      </c>
      <c r="J134" s="13">
        <v>53317</v>
      </c>
      <c r="K134" s="13">
        <v>43925483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8">
        <v>0</v>
      </c>
      <c r="AA134" s="17">
        <v>0</v>
      </c>
      <c r="AC134" s="34"/>
      <c r="AD134" s="34"/>
      <c r="AE134" s="34"/>
      <c r="AF134" s="34"/>
    </row>
    <row r="135" spans="1:32" x14ac:dyDescent="0.3">
      <c r="A135" s="4" t="s">
        <v>124</v>
      </c>
      <c r="B135" s="13">
        <v>33265</v>
      </c>
      <c r="C135" s="13">
        <v>21207901</v>
      </c>
      <c r="D135" s="13">
        <v>36066</v>
      </c>
      <c r="E135" s="13">
        <v>25960235</v>
      </c>
      <c r="F135" s="13">
        <v>40908</v>
      </c>
      <c r="G135" s="13">
        <v>27723544</v>
      </c>
      <c r="H135" s="13">
        <v>42689</v>
      </c>
      <c r="I135" s="13">
        <v>32231934</v>
      </c>
      <c r="J135" s="13">
        <v>42524</v>
      </c>
      <c r="K135" s="13">
        <v>31765445</v>
      </c>
      <c r="L135" s="13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8">
        <v>0</v>
      </c>
      <c r="AA135" s="17">
        <v>0</v>
      </c>
      <c r="AC135" s="34"/>
      <c r="AD135" s="34"/>
      <c r="AE135" s="34"/>
      <c r="AF135" s="34"/>
    </row>
    <row r="136" spans="1:32" x14ac:dyDescent="0.3">
      <c r="A136" s="4" t="s">
        <v>125</v>
      </c>
      <c r="B136" s="13">
        <v>130908</v>
      </c>
      <c r="C136" s="13">
        <v>71064719</v>
      </c>
      <c r="D136" s="13">
        <v>131020</v>
      </c>
      <c r="E136" s="13">
        <v>79174714</v>
      </c>
      <c r="F136" s="13">
        <v>135631</v>
      </c>
      <c r="G136" s="13">
        <v>84945727</v>
      </c>
      <c r="H136" s="13">
        <v>145477</v>
      </c>
      <c r="I136" s="13">
        <v>91467214</v>
      </c>
      <c r="J136" s="13">
        <v>148421</v>
      </c>
      <c r="K136" s="13">
        <v>97200647.599999994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8">
        <v>0</v>
      </c>
      <c r="AA136" s="17">
        <v>0</v>
      </c>
      <c r="AC136" s="34"/>
      <c r="AD136" s="34"/>
      <c r="AE136" s="34"/>
      <c r="AF136" s="34"/>
    </row>
    <row r="137" spans="1:32" x14ac:dyDescent="0.3">
      <c r="A137" s="4" t="s">
        <v>126</v>
      </c>
      <c r="B137" s="13">
        <v>285649</v>
      </c>
      <c r="C137" s="13">
        <v>314243064</v>
      </c>
      <c r="D137" s="13">
        <v>292296</v>
      </c>
      <c r="E137" s="13">
        <v>330240536</v>
      </c>
      <c r="F137" s="13">
        <v>323712</v>
      </c>
      <c r="G137" s="13">
        <v>384838046</v>
      </c>
      <c r="H137" s="13">
        <v>342755</v>
      </c>
      <c r="I137" s="13">
        <v>415697974</v>
      </c>
      <c r="J137" s="13">
        <v>335712</v>
      </c>
      <c r="K137" s="13">
        <v>461804271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8">
        <v>0</v>
      </c>
      <c r="AA137" s="17">
        <v>0</v>
      </c>
      <c r="AC137" s="34"/>
      <c r="AD137" s="34"/>
      <c r="AE137" s="34"/>
      <c r="AF137" s="34"/>
    </row>
    <row r="138" spans="1:32" x14ac:dyDescent="0.3">
      <c r="A138" s="4" t="s">
        <v>127</v>
      </c>
      <c r="B138" s="13">
        <v>84460</v>
      </c>
      <c r="C138" s="13">
        <v>68194906</v>
      </c>
      <c r="D138" s="13">
        <v>91262</v>
      </c>
      <c r="E138" s="13">
        <v>78190497</v>
      </c>
      <c r="F138" s="13">
        <v>95968</v>
      </c>
      <c r="G138" s="13">
        <v>75572647</v>
      </c>
      <c r="H138" s="13">
        <v>98960</v>
      </c>
      <c r="I138" s="13">
        <v>90365958</v>
      </c>
      <c r="J138" s="13">
        <v>95217</v>
      </c>
      <c r="K138" s="13">
        <v>100747555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13">
        <v>0</v>
      </c>
      <c r="X138" s="13">
        <v>0</v>
      </c>
      <c r="Y138" s="13">
        <v>0</v>
      </c>
      <c r="Z138" s="18">
        <v>0</v>
      </c>
      <c r="AA138" s="17">
        <v>0</v>
      </c>
      <c r="AC138" s="34"/>
      <c r="AD138" s="34"/>
      <c r="AE138" s="34"/>
      <c r="AF138" s="34"/>
    </row>
    <row r="139" spans="1:32" x14ac:dyDescent="0.3">
      <c r="A139" s="4" t="s">
        <v>128</v>
      </c>
      <c r="B139" s="13">
        <v>176</v>
      </c>
      <c r="C139" s="13">
        <v>67537</v>
      </c>
      <c r="D139" s="13">
        <v>109</v>
      </c>
      <c r="E139" s="13">
        <v>24485</v>
      </c>
      <c r="F139" s="13">
        <v>128</v>
      </c>
      <c r="G139" s="13">
        <v>42316</v>
      </c>
      <c r="H139" s="13">
        <v>108</v>
      </c>
      <c r="I139" s="13">
        <v>28095</v>
      </c>
      <c r="J139" s="13">
        <v>91</v>
      </c>
      <c r="K139" s="13">
        <v>41206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8">
        <v>0</v>
      </c>
      <c r="AA139" s="17">
        <v>0</v>
      </c>
      <c r="AC139" s="34"/>
      <c r="AD139" s="34"/>
      <c r="AE139" s="34"/>
      <c r="AF139" s="34"/>
    </row>
    <row r="140" spans="1:32" x14ac:dyDescent="0.3">
      <c r="A140" s="4" t="s">
        <v>129</v>
      </c>
      <c r="B140" s="13">
        <v>8875</v>
      </c>
      <c r="C140" s="13">
        <v>5738376</v>
      </c>
      <c r="D140" s="13">
        <v>7881</v>
      </c>
      <c r="E140" s="13">
        <v>4577025</v>
      </c>
      <c r="F140" s="13">
        <v>8179</v>
      </c>
      <c r="G140" s="13">
        <v>5477052</v>
      </c>
      <c r="H140" s="13">
        <v>5741</v>
      </c>
      <c r="I140" s="13">
        <v>4348489</v>
      </c>
      <c r="J140" s="13">
        <v>7564</v>
      </c>
      <c r="K140" s="13">
        <v>4301722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8">
        <v>0</v>
      </c>
      <c r="AA140" s="17">
        <v>0</v>
      </c>
      <c r="AC140" s="34"/>
      <c r="AD140" s="34"/>
      <c r="AE140" s="34"/>
      <c r="AF140" s="34"/>
    </row>
    <row r="141" spans="1:32" x14ac:dyDescent="0.3">
      <c r="A141" s="4"/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8">
        <v>0</v>
      </c>
      <c r="AA141" s="17">
        <v>0</v>
      </c>
      <c r="AC141" s="34"/>
      <c r="AD141" s="34"/>
      <c r="AE141" s="34"/>
      <c r="AF141" s="34"/>
    </row>
    <row r="142" spans="1:32" x14ac:dyDescent="0.3">
      <c r="A142" s="6" t="s">
        <v>130</v>
      </c>
      <c r="B142" s="22">
        <v>2957565</v>
      </c>
      <c r="C142" s="22">
        <v>2014559614.3</v>
      </c>
      <c r="D142" s="22">
        <v>3147998</v>
      </c>
      <c r="E142" s="17">
        <v>2271573925.3500004</v>
      </c>
      <c r="F142" s="22">
        <v>3414684</v>
      </c>
      <c r="G142" s="22">
        <v>2504884958.5000005</v>
      </c>
      <c r="H142" s="22">
        <v>3628425</v>
      </c>
      <c r="I142" s="22">
        <v>2654550510.7199998</v>
      </c>
      <c r="J142" s="22">
        <v>3502908</v>
      </c>
      <c r="K142" s="22">
        <v>2628350686.2399998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18">
        <v>0</v>
      </c>
      <c r="AA142" s="17">
        <v>0</v>
      </c>
      <c r="AC142" s="34"/>
      <c r="AD142" s="34"/>
      <c r="AE142" s="34"/>
      <c r="AF142" s="34"/>
    </row>
    <row r="143" spans="1:32" x14ac:dyDescent="0.3">
      <c r="A143" s="4" t="s">
        <v>131</v>
      </c>
      <c r="B143" s="13">
        <v>1232301</v>
      </c>
      <c r="C143" s="13">
        <v>711600182.60000002</v>
      </c>
      <c r="D143" s="13">
        <v>1263338</v>
      </c>
      <c r="E143" s="13">
        <v>763699348.05999994</v>
      </c>
      <c r="F143" s="13">
        <v>1362776</v>
      </c>
      <c r="G143" s="13">
        <v>817048112.11000001</v>
      </c>
      <c r="H143" s="13">
        <v>1415622</v>
      </c>
      <c r="I143" s="13">
        <v>841383575.28999996</v>
      </c>
      <c r="J143" s="13">
        <v>1355046</v>
      </c>
      <c r="K143" s="13">
        <v>842191258.49000001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13">
        <v>0</v>
      </c>
      <c r="X143" s="13">
        <v>0</v>
      </c>
      <c r="Y143" s="13">
        <v>0</v>
      </c>
      <c r="Z143" s="18">
        <v>0</v>
      </c>
      <c r="AA143" s="17">
        <v>0</v>
      </c>
      <c r="AC143" s="34"/>
      <c r="AD143" s="34"/>
      <c r="AE143" s="34"/>
      <c r="AF143" s="34"/>
    </row>
    <row r="144" spans="1:32" x14ac:dyDescent="0.3">
      <c r="A144" s="4" t="s">
        <v>132</v>
      </c>
      <c r="B144" s="13">
        <v>145605</v>
      </c>
      <c r="C144" s="13">
        <v>93279973</v>
      </c>
      <c r="D144" s="13">
        <v>160560</v>
      </c>
      <c r="E144" s="13">
        <v>106592032</v>
      </c>
      <c r="F144" s="13">
        <v>171129</v>
      </c>
      <c r="G144" s="13">
        <v>110912787</v>
      </c>
      <c r="H144" s="13">
        <v>185174</v>
      </c>
      <c r="I144" s="13">
        <v>127210274.90000001</v>
      </c>
      <c r="J144" s="13">
        <v>173739</v>
      </c>
      <c r="K144" s="13">
        <v>120051185.37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13">
        <v>0</v>
      </c>
      <c r="Z144" s="18">
        <v>0</v>
      </c>
      <c r="AA144" s="17">
        <v>0</v>
      </c>
      <c r="AC144" s="34"/>
      <c r="AD144" s="34"/>
      <c r="AE144" s="34"/>
      <c r="AF144" s="34"/>
    </row>
    <row r="145" spans="1:32" x14ac:dyDescent="0.3">
      <c r="A145" s="4" t="s">
        <v>133</v>
      </c>
      <c r="B145" s="13">
        <v>75075</v>
      </c>
      <c r="C145" s="13">
        <v>52675429</v>
      </c>
      <c r="D145" s="13">
        <v>82672</v>
      </c>
      <c r="E145" s="13">
        <v>54857467</v>
      </c>
      <c r="F145" s="13">
        <v>92003</v>
      </c>
      <c r="G145" s="13">
        <v>60059415</v>
      </c>
      <c r="H145" s="13">
        <v>98823</v>
      </c>
      <c r="I145" s="13">
        <v>66018437.859999999</v>
      </c>
      <c r="J145" s="13">
        <v>96725</v>
      </c>
      <c r="K145" s="13">
        <v>74624860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13">
        <v>0</v>
      </c>
      <c r="Z145" s="18">
        <v>0</v>
      </c>
      <c r="AA145" s="17">
        <v>0</v>
      </c>
      <c r="AC145" s="34"/>
      <c r="AD145" s="34"/>
      <c r="AE145" s="34"/>
      <c r="AF145" s="34"/>
    </row>
    <row r="146" spans="1:32" x14ac:dyDescent="0.3">
      <c r="A146" s="4" t="s">
        <v>134</v>
      </c>
      <c r="B146" s="13">
        <v>141913</v>
      </c>
      <c r="C146" s="13">
        <v>108771380.71000001</v>
      </c>
      <c r="D146" s="13">
        <v>147941</v>
      </c>
      <c r="E146" s="13">
        <v>130632897.67</v>
      </c>
      <c r="F146" s="13">
        <v>154400</v>
      </c>
      <c r="G146" s="13">
        <v>133285702.34</v>
      </c>
      <c r="H146" s="13">
        <v>168392</v>
      </c>
      <c r="I146" s="13">
        <v>163213306.84999999</v>
      </c>
      <c r="J146" s="13">
        <v>170860</v>
      </c>
      <c r="K146" s="13">
        <v>164050861.11000001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13">
        <v>0</v>
      </c>
      <c r="Y146" s="13">
        <v>0</v>
      </c>
      <c r="Z146" s="18">
        <v>0</v>
      </c>
      <c r="AA146" s="17">
        <v>0</v>
      </c>
      <c r="AC146" s="34"/>
      <c r="AD146" s="34"/>
      <c r="AE146" s="34"/>
      <c r="AF146" s="34"/>
    </row>
    <row r="147" spans="1:32" x14ac:dyDescent="0.3">
      <c r="A147" s="4" t="s">
        <v>135</v>
      </c>
      <c r="B147" s="13">
        <v>18470</v>
      </c>
      <c r="C147" s="13">
        <v>21103393</v>
      </c>
      <c r="D147" s="13">
        <v>20489</v>
      </c>
      <c r="E147" s="13">
        <v>25484203</v>
      </c>
      <c r="F147" s="13">
        <v>19917</v>
      </c>
      <c r="G147" s="13">
        <v>23432078</v>
      </c>
      <c r="H147" s="13">
        <v>21721</v>
      </c>
      <c r="I147" s="13">
        <v>25630051</v>
      </c>
      <c r="J147" s="13">
        <v>20479</v>
      </c>
      <c r="K147" s="13">
        <v>25480056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8">
        <v>0</v>
      </c>
      <c r="AA147" s="17">
        <v>0</v>
      </c>
      <c r="AC147" s="34"/>
      <c r="AD147" s="34"/>
      <c r="AE147" s="34"/>
      <c r="AF147" s="34"/>
    </row>
    <row r="148" spans="1:32" x14ac:dyDescent="0.3">
      <c r="A148" s="4" t="s">
        <v>136</v>
      </c>
      <c r="B148" s="13">
        <v>54683</v>
      </c>
      <c r="C148" s="13">
        <v>39333829</v>
      </c>
      <c r="D148" s="13">
        <v>66179</v>
      </c>
      <c r="E148" s="13">
        <v>50063411.149999999</v>
      </c>
      <c r="F148" s="13">
        <v>70991</v>
      </c>
      <c r="G148" s="13">
        <v>50907617</v>
      </c>
      <c r="H148" s="13">
        <v>75747</v>
      </c>
      <c r="I148" s="13">
        <v>55587406.240000002</v>
      </c>
      <c r="J148" s="13">
        <v>70924</v>
      </c>
      <c r="K148" s="13">
        <v>50269965.689999998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8">
        <v>0</v>
      </c>
      <c r="AA148" s="17">
        <v>0</v>
      </c>
      <c r="AC148" s="34"/>
      <c r="AD148" s="34"/>
      <c r="AE148" s="34"/>
      <c r="AF148" s="34"/>
    </row>
    <row r="149" spans="1:32" x14ac:dyDescent="0.3">
      <c r="A149" s="4" t="s">
        <v>137</v>
      </c>
      <c r="B149" s="13">
        <v>59493</v>
      </c>
      <c r="C149" s="13">
        <v>31780357</v>
      </c>
      <c r="D149" s="13">
        <v>56984</v>
      </c>
      <c r="E149" s="13">
        <v>34936784.439999998</v>
      </c>
      <c r="F149" s="13">
        <v>63134</v>
      </c>
      <c r="G149" s="13">
        <v>41333834</v>
      </c>
      <c r="H149" s="13">
        <v>76138</v>
      </c>
      <c r="I149" s="13">
        <v>54100188.409999996</v>
      </c>
      <c r="J149" s="13">
        <v>66262</v>
      </c>
      <c r="K149" s="13">
        <v>49096768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0</v>
      </c>
      <c r="W149" s="13">
        <v>0</v>
      </c>
      <c r="X149" s="13">
        <v>0</v>
      </c>
      <c r="Y149" s="13">
        <v>0</v>
      </c>
      <c r="Z149" s="18">
        <v>0</v>
      </c>
      <c r="AA149" s="17">
        <v>0</v>
      </c>
      <c r="AC149" s="34"/>
      <c r="AD149" s="34"/>
      <c r="AE149" s="34"/>
      <c r="AF149" s="34"/>
    </row>
    <row r="150" spans="1:32" x14ac:dyDescent="0.3">
      <c r="A150" s="4" t="s">
        <v>138</v>
      </c>
      <c r="B150" s="13">
        <v>19713</v>
      </c>
      <c r="C150" s="13">
        <v>15591516</v>
      </c>
      <c r="D150" s="13">
        <v>21497</v>
      </c>
      <c r="E150" s="13">
        <v>17880742</v>
      </c>
      <c r="F150" s="13">
        <v>22758</v>
      </c>
      <c r="G150" s="13">
        <v>17409085</v>
      </c>
      <c r="H150" s="13">
        <v>27945</v>
      </c>
      <c r="I150" s="13">
        <v>22168694.109999999</v>
      </c>
      <c r="J150" s="13">
        <v>26693</v>
      </c>
      <c r="K150" s="13">
        <v>23215420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8">
        <v>0</v>
      </c>
      <c r="AA150" s="17">
        <v>0</v>
      </c>
      <c r="AC150" s="34"/>
      <c r="AD150" s="34"/>
      <c r="AE150" s="34"/>
      <c r="AF150" s="34"/>
    </row>
    <row r="151" spans="1:32" x14ac:dyDescent="0.3">
      <c r="A151" s="4" t="s">
        <v>139</v>
      </c>
      <c r="B151" s="13">
        <v>87593</v>
      </c>
      <c r="C151" s="13">
        <v>79894678</v>
      </c>
      <c r="D151" s="13">
        <v>95676</v>
      </c>
      <c r="E151" s="13">
        <v>90172333</v>
      </c>
      <c r="F151" s="13">
        <v>107642</v>
      </c>
      <c r="G151" s="13">
        <v>93178835</v>
      </c>
      <c r="H151" s="13">
        <v>106406</v>
      </c>
      <c r="I151" s="13">
        <v>86956288</v>
      </c>
      <c r="J151" s="13">
        <v>111200</v>
      </c>
      <c r="K151" s="13">
        <v>89317652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18">
        <v>0</v>
      </c>
      <c r="AA151" s="17">
        <v>0</v>
      </c>
      <c r="AC151" s="34"/>
      <c r="AD151" s="34"/>
      <c r="AE151" s="34"/>
      <c r="AF151" s="34"/>
    </row>
    <row r="152" spans="1:32" x14ac:dyDescent="0.3">
      <c r="A152" s="4" t="s">
        <v>140</v>
      </c>
      <c r="B152" s="13">
        <v>508991</v>
      </c>
      <c r="C152" s="13">
        <v>374322101.98000002</v>
      </c>
      <c r="D152" s="13">
        <v>562958</v>
      </c>
      <c r="E152" s="13">
        <v>429868351.02999997</v>
      </c>
      <c r="F152" s="13">
        <v>619937</v>
      </c>
      <c r="G152" s="13">
        <v>487564819.88999999</v>
      </c>
      <c r="H152" s="13">
        <v>664433</v>
      </c>
      <c r="I152" s="13">
        <v>529777424.58999997</v>
      </c>
      <c r="J152" s="13">
        <v>641460</v>
      </c>
      <c r="K152" s="13">
        <v>509018984.79000002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8">
        <v>0</v>
      </c>
      <c r="AA152" s="17">
        <v>0</v>
      </c>
      <c r="AC152" s="34"/>
      <c r="AD152" s="34"/>
      <c r="AE152" s="34"/>
      <c r="AF152" s="34"/>
    </row>
    <row r="153" spans="1:32" x14ac:dyDescent="0.3">
      <c r="A153" s="4" t="s">
        <v>141</v>
      </c>
      <c r="B153" s="13">
        <v>211144</v>
      </c>
      <c r="C153" s="13">
        <v>176630247.00999999</v>
      </c>
      <c r="D153" s="13">
        <v>239447</v>
      </c>
      <c r="E153" s="13">
        <v>202907017</v>
      </c>
      <c r="F153" s="13">
        <v>256760</v>
      </c>
      <c r="G153" s="13">
        <v>209889342.46000001</v>
      </c>
      <c r="H153" s="13">
        <v>295040</v>
      </c>
      <c r="I153" s="13">
        <v>243791750.52000001</v>
      </c>
      <c r="J153" s="13">
        <v>272808</v>
      </c>
      <c r="K153" s="13">
        <v>218634544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18">
        <v>0</v>
      </c>
      <c r="AA153" s="17">
        <v>0</v>
      </c>
      <c r="AC153" s="34"/>
      <c r="AD153" s="34"/>
      <c r="AE153" s="34"/>
      <c r="AF153" s="34"/>
    </row>
    <row r="154" spans="1:32" x14ac:dyDescent="0.3">
      <c r="A154" s="4" t="s">
        <v>142</v>
      </c>
      <c r="B154" s="13">
        <v>38312</v>
      </c>
      <c r="C154" s="13">
        <v>32728896</v>
      </c>
      <c r="D154" s="13">
        <v>43316</v>
      </c>
      <c r="E154" s="13">
        <v>37539869</v>
      </c>
      <c r="F154" s="13">
        <v>44052</v>
      </c>
      <c r="G154" s="13">
        <v>33410682</v>
      </c>
      <c r="H154" s="13">
        <v>51827</v>
      </c>
      <c r="I154" s="13">
        <v>41176340</v>
      </c>
      <c r="J154" s="13">
        <v>49613</v>
      </c>
      <c r="K154" s="13">
        <v>37719813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18">
        <v>0</v>
      </c>
      <c r="AA154" s="17">
        <v>0</v>
      </c>
      <c r="AC154" s="34"/>
      <c r="AD154" s="34"/>
      <c r="AE154" s="34"/>
      <c r="AF154" s="34"/>
    </row>
    <row r="155" spans="1:32" x14ac:dyDescent="0.3">
      <c r="A155" s="4" t="s">
        <v>143</v>
      </c>
      <c r="B155" s="13">
        <v>78450</v>
      </c>
      <c r="C155" s="13">
        <v>68856995</v>
      </c>
      <c r="D155" s="13">
        <v>92233</v>
      </c>
      <c r="E155" s="13">
        <v>101025364</v>
      </c>
      <c r="F155" s="13">
        <v>110304</v>
      </c>
      <c r="G155" s="13">
        <v>172025281.31999999</v>
      </c>
      <c r="H155" s="13">
        <v>115621</v>
      </c>
      <c r="I155" s="13">
        <v>154543062.47</v>
      </c>
      <c r="J155" s="13">
        <v>102773</v>
      </c>
      <c r="K155" s="13">
        <v>152891361.49000001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0</v>
      </c>
      <c r="X155" s="13">
        <v>0</v>
      </c>
      <c r="Y155" s="13">
        <v>0</v>
      </c>
      <c r="Z155" s="18">
        <v>0</v>
      </c>
      <c r="AA155" s="17">
        <v>0</v>
      </c>
      <c r="AC155" s="34"/>
      <c r="AD155" s="34"/>
      <c r="AE155" s="34"/>
      <c r="AF155" s="34"/>
    </row>
    <row r="156" spans="1:32" x14ac:dyDescent="0.3">
      <c r="A156" s="4" t="s">
        <v>144</v>
      </c>
      <c r="B156" s="13">
        <v>41559</v>
      </c>
      <c r="C156" s="13">
        <v>32627386</v>
      </c>
      <c r="D156" s="13">
        <v>47852</v>
      </c>
      <c r="E156" s="13">
        <v>38568976</v>
      </c>
      <c r="F156" s="13">
        <v>54218</v>
      </c>
      <c r="G156" s="13">
        <v>41465704</v>
      </c>
      <c r="H156" s="13">
        <v>63815</v>
      </c>
      <c r="I156" s="13">
        <v>50673351.5</v>
      </c>
      <c r="J156" s="13">
        <v>57794</v>
      </c>
      <c r="K156" s="13">
        <v>44320321</v>
      </c>
      <c r="L156" s="13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0</v>
      </c>
      <c r="Z156" s="18">
        <v>0</v>
      </c>
      <c r="AA156" s="17">
        <v>0</v>
      </c>
      <c r="AC156" s="34"/>
      <c r="AD156" s="34"/>
      <c r="AE156" s="34"/>
      <c r="AF156" s="34"/>
    </row>
    <row r="157" spans="1:32" x14ac:dyDescent="0.3">
      <c r="A157" s="4" t="s">
        <v>145</v>
      </c>
      <c r="B157" s="13">
        <v>109275</v>
      </c>
      <c r="C157" s="13">
        <v>102045386</v>
      </c>
      <c r="D157" s="13">
        <v>103658</v>
      </c>
      <c r="E157" s="13">
        <v>104105649</v>
      </c>
      <c r="F157" s="13">
        <v>121799</v>
      </c>
      <c r="G157" s="13">
        <v>128465110</v>
      </c>
      <c r="H157" s="13">
        <v>108977</v>
      </c>
      <c r="I157" s="13">
        <v>101545061</v>
      </c>
      <c r="J157" s="13">
        <v>128705</v>
      </c>
      <c r="K157" s="13">
        <v>129512844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8">
        <v>0</v>
      </c>
      <c r="AA157" s="17">
        <v>0</v>
      </c>
      <c r="AC157" s="34"/>
      <c r="AD157" s="34"/>
      <c r="AE157" s="34"/>
      <c r="AF157" s="34"/>
    </row>
    <row r="158" spans="1:32" x14ac:dyDescent="0.3">
      <c r="A158" s="4" t="s">
        <v>146</v>
      </c>
      <c r="B158" s="13">
        <v>110055</v>
      </c>
      <c r="C158" s="13">
        <v>54208402</v>
      </c>
      <c r="D158" s="13">
        <v>113841</v>
      </c>
      <c r="E158" s="13">
        <v>60903185</v>
      </c>
      <c r="F158" s="13">
        <v>112703</v>
      </c>
      <c r="G158" s="13">
        <v>60885528.380000003</v>
      </c>
      <c r="H158" s="13">
        <v>120946</v>
      </c>
      <c r="I158" s="13">
        <v>65598904.979999997</v>
      </c>
      <c r="J158" s="13">
        <v>122375</v>
      </c>
      <c r="K158" s="13">
        <v>69885733.299999997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0</v>
      </c>
      <c r="Z158" s="18">
        <v>0</v>
      </c>
      <c r="AA158" s="17">
        <v>0</v>
      </c>
      <c r="AC158" s="34"/>
      <c r="AD158" s="34"/>
      <c r="AE158" s="34"/>
      <c r="AF158" s="34"/>
    </row>
    <row r="159" spans="1:32" x14ac:dyDescent="0.3">
      <c r="A159" s="4" t="s">
        <v>147</v>
      </c>
      <c r="B159" s="13">
        <v>24933</v>
      </c>
      <c r="C159" s="13">
        <v>19109462</v>
      </c>
      <c r="D159" s="13">
        <v>29357</v>
      </c>
      <c r="E159" s="13">
        <v>22336296</v>
      </c>
      <c r="F159" s="13">
        <v>30161</v>
      </c>
      <c r="G159" s="13">
        <v>23611025</v>
      </c>
      <c r="H159" s="13">
        <v>31798</v>
      </c>
      <c r="I159" s="13">
        <v>25176393</v>
      </c>
      <c r="J159" s="13">
        <v>35452</v>
      </c>
      <c r="K159" s="13">
        <v>28069058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13">
        <v>0</v>
      </c>
      <c r="W159" s="13">
        <v>0</v>
      </c>
      <c r="X159" s="13">
        <v>0</v>
      </c>
      <c r="Y159" s="13">
        <v>0</v>
      </c>
      <c r="Z159" s="18">
        <v>0</v>
      </c>
      <c r="AA159" s="17">
        <v>0</v>
      </c>
      <c r="AC159" s="34"/>
      <c r="AD159" s="34"/>
      <c r="AE159" s="34"/>
      <c r="AF159" s="34"/>
    </row>
    <row r="160" spans="1:32" x14ac:dyDescent="0.3">
      <c r="A160" s="4"/>
      <c r="B160" s="13">
        <v>0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8">
        <v>0</v>
      </c>
      <c r="AA160" s="17">
        <v>0</v>
      </c>
      <c r="AC160" s="34"/>
      <c r="AD160" s="34"/>
      <c r="AE160" s="34"/>
      <c r="AF160" s="34"/>
    </row>
    <row r="161" spans="1:32" x14ac:dyDescent="0.3">
      <c r="A161" s="6" t="s">
        <v>148</v>
      </c>
      <c r="B161" s="22">
        <v>1491448</v>
      </c>
      <c r="C161" s="22">
        <v>1062013165.88</v>
      </c>
      <c r="D161" s="22">
        <v>1567278</v>
      </c>
      <c r="E161" s="17">
        <v>1172031861.54</v>
      </c>
      <c r="F161" s="22">
        <v>1703523</v>
      </c>
      <c r="G161" s="22">
        <v>1245070793</v>
      </c>
      <c r="H161" s="22">
        <v>1817041</v>
      </c>
      <c r="I161" s="22">
        <v>1320636884.52</v>
      </c>
      <c r="J161" s="22">
        <v>1697248</v>
      </c>
      <c r="K161" s="22">
        <v>1517845573.1100001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2">
        <v>0</v>
      </c>
      <c r="W161" s="22">
        <v>0</v>
      </c>
      <c r="X161" s="22">
        <v>0</v>
      </c>
      <c r="Y161" s="22">
        <v>0</v>
      </c>
      <c r="Z161" s="18">
        <v>0</v>
      </c>
      <c r="AA161" s="17">
        <v>0</v>
      </c>
      <c r="AC161" s="34"/>
      <c r="AD161" s="34"/>
      <c r="AE161" s="34"/>
      <c r="AF161" s="34"/>
    </row>
    <row r="162" spans="1:32" x14ac:dyDescent="0.3">
      <c r="A162" s="4" t="s">
        <v>149</v>
      </c>
      <c r="B162" s="13">
        <v>690480</v>
      </c>
      <c r="C162" s="13">
        <v>503019440.88</v>
      </c>
      <c r="D162" s="13">
        <v>710180</v>
      </c>
      <c r="E162" s="13">
        <v>532492794</v>
      </c>
      <c r="F162" s="13">
        <v>771519</v>
      </c>
      <c r="G162" s="13">
        <v>586324368</v>
      </c>
      <c r="H162" s="13">
        <v>850999</v>
      </c>
      <c r="I162" s="13">
        <v>634458337.51999998</v>
      </c>
      <c r="J162" s="13">
        <v>792846</v>
      </c>
      <c r="K162" s="13">
        <v>738684397.11000001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>
        <v>0</v>
      </c>
      <c r="Y162" s="13">
        <v>0</v>
      </c>
      <c r="Z162" s="18">
        <v>0</v>
      </c>
      <c r="AA162" s="17">
        <v>0</v>
      </c>
      <c r="AC162" s="34"/>
      <c r="AD162" s="34"/>
      <c r="AE162" s="34"/>
      <c r="AF162" s="34"/>
    </row>
    <row r="163" spans="1:32" x14ac:dyDescent="0.3">
      <c r="A163" s="4" t="s">
        <v>150</v>
      </c>
      <c r="B163" s="13">
        <v>212891</v>
      </c>
      <c r="C163" s="13">
        <v>121037991</v>
      </c>
      <c r="D163" s="13">
        <v>210465</v>
      </c>
      <c r="E163" s="13">
        <v>129437478</v>
      </c>
      <c r="F163" s="13">
        <v>220747</v>
      </c>
      <c r="G163" s="13">
        <v>129581122</v>
      </c>
      <c r="H163" s="13">
        <v>223606</v>
      </c>
      <c r="I163" s="13">
        <v>148699055</v>
      </c>
      <c r="J163" s="13">
        <v>227898</v>
      </c>
      <c r="K163" s="13">
        <v>179002092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13">
        <v>0</v>
      </c>
      <c r="X163" s="13">
        <v>0</v>
      </c>
      <c r="Y163" s="13">
        <v>0</v>
      </c>
      <c r="Z163" s="18">
        <v>0</v>
      </c>
      <c r="AA163" s="17">
        <v>0</v>
      </c>
      <c r="AC163" s="34"/>
      <c r="AD163" s="34"/>
      <c r="AE163" s="34"/>
      <c r="AF163" s="34"/>
    </row>
    <row r="164" spans="1:32" x14ac:dyDescent="0.3">
      <c r="A164" s="4" t="s">
        <v>151</v>
      </c>
      <c r="B164" s="13">
        <v>133124</v>
      </c>
      <c r="C164" s="13">
        <v>89913380</v>
      </c>
      <c r="D164" s="13">
        <v>158288</v>
      </c>
      <c r="E164" s="13">
        <v>104631228</v>
      </c>
      <c r="F164" s="13">
        <v>195316</v>
      </c>
      <c r="G164" s="13">
        <v>123824928</v>
      </c>
      <c r="H164" s="13">
        <v>213039</v>
      </c>
      <c r="I164" s="13">
        <v>141847660</v>
      </c>
      <c r="J164" s="13">
        <v>153023</v>
      </c>
      <c r="K164" s="13">
        <v>103878505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8">
        <v>0</v>
      </c>
      <c r="AA164" s="17">
        <v>0</v>
      </c>
      <c r="AC164" s="34"/>
      <c r="AD164" s="34"/>
      <c r="AE164" s="34"/>
      <c r="AF164" s="34"/>
    </row>
    <row r="165" spans="1:32" x14ac:dyDescent="0.3">
      <c r="A165" s="4" t="s">
        <v>152</v>
      </c>
      <c r="B165" s="13">
        <v>23211</v>
      </c>
      <c r="C165" s="13">
        <v>11684685</v>
      </c>
      <c r="D165" s="13">
        <v>22861</v>
      </c>
      <c r="E165" s="13">
        <v>12426726</v>
      </c>
      <c r="F165" s="13">
        <v>26314</v>
      </c>
      <c r="G165" s="13">
        <v>13068859</v>
      </c>
      <c r="H165" s="13">
        <v>26793</v>
      </c>
      <c r="I165" s="13">
        <v>13513264</v>
      </c>
      <c r="J165" s="13">
        <v>24800</v>
      </c>
      <c r="K165" s="13">
        <v>17025561</v>
      </c>
      <c r="L165" s="13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13">
        <v>0</v>
      </c>
      <c r="W165" s="13">
        <v>0</v>
      </c>
      <c r="X165" s="13">
        <v>0</v>
      </c>
      <c r="Y165" s="13">
        <v>0</v>
      </c>
      <c r="Z165" s="18">
        <v>0</v>
      </c>
      <c r="AA165" s="17">
        <v>0</v>
      </c>
      <c r="AC165" s="34"/>
      <c r="AD165" s="34"/>
      <c r="AE165" s="34"/>
      <c r="AF165" s="34"/>
    </row>
    <row r="166" spans="1:32" x14ac:dyDescent="0.3">
      <c r="A166" s="4" t="s">
        <v>153</v>
      </c>
      <c r="B166" s="13">
        <v>126486</v>
      </c>
      <c r="C166" s="13">
        <v>133879412</v>
      </c>
      <c r="D166" s="13">
        <v>139992</v>
      </c>
      <c r="E166" s="13">
        <v>156349974.53999999</v>
      </c>
      <c r="F166" s="13">
        <v>146962</v>
      </c>
      <c r="G166" s="13">
        <v>158041628</v>
      </c>
      <c r="H166" s="13">
        <v>146316</v>
      </c>
      <c r="I166" s="13">
        <v>143464549</v>
      </c>
      <c r="J166" s="13">
        <v>133988</v>
      </c>
      <c r="K166" s="13">
        <v>164149265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18">
        <v>0</v>
      </c>
      <c r="AA166" s="17">
        <v>0</v>
      </c>
      <c r="AC166" s="34"/>
      <c r="AD166" s="34"/>
      <c r="AE166" s="34"/>
      <c r="AF166" s="34"/>
    </row>
    <row r="167" spans="1:32" x14ac:dyDescent="0.3">
      <c r="A167" s="4" t="s">
        <v>154</v>
      </c>
      <c r="B167" s="13">
        <v>40688</v>
      </c>
      <c r="C167" s="13">
        <v>40255920</v>
      </c>
      <c r="D167" s="13">
        <v>35801</v>
      </c>
      <c r="E167" s="13">
        <v>50688308</v>
      </c>
      <c r="F167" s="13">
        <v>27637</v>
      </c>
      <c r="G167" s="13">
        <v>47390585</v>
      </c>
      <c r="H167" s="13">
        <v>30571</v>
      </c>
      <c r="I167" s="13">
        <v>39137020</v>
      </c>
      <c r="J167" s="13">
        <v>53229</v>
      </c>
      <c r="K167" s="13">
        <v>82960549</v>
      </c>
      <c r="L167" s="13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0</v>
      </c>
      <c r="W167" s="13">
        <v>0</v>
      </c>
      <c r="X167" s="13">
        <v>0</v>
      </c>
      <c r="Y167" s="13">
        <v>0</v>
      </c>
      <c r="Z167" s="18">
        <v>0</v>
      </c>
      <c r="AA167" s="17">
        <v>0</v>
      </c>
      <c r="AC167" s="34"/>
      <c r="AD167" s="34"/>
      <c r="AE167" s="34"/>
      <c r="AF167" s="34"/>
    </row>
    <row r="168" spans="1:32" x14ac:dyDescent="0.3">
      <c r="A168" s="4" t="s">
        <v>155</v>
      </c>
      <c r="B168" s="13">
        <v>21333</v>
      </c>
      <c r="C168" s="13">
        <v>9132845</v>
      </c>
      <c r="D168" s="13">
        <v>23656</v>
      </c>
      <c r="E168" s="13">
        <v>10322932</v>
      </c>
      <c r="F168" s="13">
        <v>21481</v>
      </c>
      <c r="G168" s="13">
        <v>9691498</v>
      </c>
      <c r="H168" s="13">
        <v>22435</v>
      </c>
      <c r="I168" s="13">
        <v>10216289</v>
      </c>
      <c r="J168" s="13">
        <v>27126</v>
      </c>
      <c r="K168" s="13">
        <v>14990237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>
        <v>0</v>
      </c>
      <c r="Y168" s="13">
        <v>0</v>
      </c>
      <c r="Z168" s="18">
        <v>0</v>
      </c>
      <c r="AA168" s="17">
        <v>0</v>
      </c>
      <c r="AC168" s="34"/>
      <c r="AD168" s="34"/>
      <c r="AE168" s="34"/>
      <c r="AF168" s="34"/>
    </row>
    <row r="169" spans="1:32" x14ac:dyDescent="0.3">
      <c r="A169" s="4" t="s">
        <v>156</v>
      </c>
      <c r="B169" s="13">
        <v>12671</v>
      </c>
      <c r="C169" s="13">
        <v>7159447</v>
      </c>
      <c r="D169" s="13">
        <v>15614</v>
      </c>
      <c r="E169" s="13">
        <v>8052553</v>
      </c>
      <c r="F169" s="13">
        <v>18720</v>
      </c>
      <c r="G169" s="13">
        <v>8929446</v>
      </c>
      <c r="H169" s="13">
        <v>20036</v>
      </c>
      <c r="I169" s="13">
        <v>11934060</v>
      </c>
      <c r="J169" s="13">
        <v>17914</v>
      </c>
      <c r="K169" s="13">
        <v>11680008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8">
        <v>0</v>
      </c>
      <c r="AA169" s="17">
        <v>0</v>
      </c>
      <c r="AC169" s="34"/>
      <c r="AD169" s="34"/>
      <c r="AE169" s="34"/>
      <c r="AF169" s="34"/>
    </row>
    <row r="170" spans="1:32" x14ac:dyDescent="0.3">
      <c r="A170" s="4" t="s">
        <v>157</v>
      </c>
      <c r="B170" s="13">
        <v>68367</v>
      </c>
      <c r="C170" s="13">
        <v>43479694</v>
      </c>
      <c r="D170" s="13">
        <v>74203</v>
      </c>
      <c r="E170" s="13">
        <v>50372458</v>
      </c>
      <c r="F170" s="13">
        <v>78711</v>
      </c>
      <c r="G170" s="13">
        <v>49608085</v>
      </c>
      <c r="H170" s="13">
        <v>80199</v>
      </c>
      <c r="I170" s="13">
        <v>55034956</v>
      </c>
      <c r="J170" s="13">
        <v>79975</v>
      </c>
      <c r="K170" s="13">
        <v>56672271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13">
        <v>0</v>
      </c>
      <c r="X170" s="13">
        <v>0</v>
      </c>
      <c r="Y170" s="13">
        <v>0</v>
      </c>
      <c r="Z170" s="18">
        <v>0</v>
      </c>
      <c r="AA170" s="17">
        <v>0</v>
      </c>
      <c r="AC170" s="34"/>
      <c r="AD170" s="34"/>
      <c r="AE170" s="34"/>
      <c r="AF170" s="34"/>
    </row>
    <row r="171" spans="1:32" x14ac:dyDescent="0.3">
      <c r="A171" s="4" t="s">
        <v>158</v>
      </c>
      <c r="B171" s="13">
        <v>12455</v>
      </c>
      <c r="C171" s="13">
        <v>10680782</v>
      </c>
      <c r="D171" s="13">
        <v>12216</v>
      </c>
      <c r="E171" s="13">
        <v>14968385</v>
      </c>
      <c r="F171" s="13">
        <v>12088</v>
      </c>
      <c r="G171" s="13">
        <v>13266614</v>
      </c>
      <c r="H171" s="13">
        <v>13910</v>
      </c>
      <c r="I171" s="13">
        <v>13391616</v>
      </c>
      <c r="J171" s="13">
        <v>11798</v>
      </c>
      <c r="K171" s="13">
        <v>14787575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18">
        <v>0</v>
      </c>
      <c r="AA171" s="17">
        <v>0</v>
      </c>
      <c r="AC171" s="34"/>
      <c r="AD171" s="34"/>
      <c r="AE171" s="34"/>
      <c r="AF171" s="34"/>
    </row>
    <row r="172" spans="1:32" x14ac:dyDescent="0.3">
      <c r="A172" s="4" t="s">
        <v>159</v>
      </c>
      <c r="B172" s="13">
        <v>15323</v>
      </c>
      <c r="C172" s="13">
        <v>7450212</v>
      </c>
      <c r="D172" s="13">
        <v>15205</v>
      </c>
      <c r="E172" s="13">
        <v>7519083</v>
      </c>
      <c r="F172" s="13">
        <v>16731</v>
      </c>
      <c r="G172" s="13">
        <v>8454099</v>
      </c>
      <c r="H172" s="13">
        <v>16923</v>
      </c>
      <c r="I172" s="13">
        <v>8850129</v>
      </c>
      <c r="J172" s="13">
        <v>19691</v>
      </c>
      <c r="K172" s="13">
        <v>15357054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13">
        <v>0</v>
      </c>
      <c r="W172" s="13">
        <v>0</v>
      </c>
      <c r="X172" s="13">
        <v>0</v>
      </c>
      <c r="Y172" s="13">
        <v>0</v>
      </c>
      <c r="Z172" s="18">
        <v>0</v>
      </c>
      <c r="AA172" s="17">
        <v>0</v>
      </c>
      <c r="AC172" s="34"/>
      <c r="AD172" s="34"/>
      <c r="AE172" s="34"/>
      <c r="AF172" s="34"/>
    </row>
    <row r="173" spans="1:32" x14ac:dyDescent="0.3">
      <c r="A173" s="4" t="s">
        <v>160</v>
      </c>
      <c r="B173" s="13">
        <v>21761</v>
      </c>
      <c r="C173" s="13">
        <v>15014449</v>
      </c>
      <c r="D173" s="13">
        <v>25440</v>
      </c>
      <c r="E173" s="13">
        <v>14805076</v>
      </c>
      <c r="F173" s="13">
        <v>28041</v>
      </c>
      <c r="G173" s="13">
        <v>13369414</v>
      </c>
      <c r="H173" s="13">
        <v>28691</v>
      </c>
      <c r="I173" s="13">
        <v>12951058</v>
      </c>
      <c r="J173" s="13">
        <v>26138</v>
      </c>
      <c r="K173" s="13">
        <v>16027088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8">
        <v>0</v>
      </c>
      <c r="AA173" s="17">
        <v>0</v>
      </c>
      <c r="AC173" s="34"/>
      <c r="AD173" s="34"/>
      <c r="AE173" s="34"/>
      <c r="AF173" s="34"/>
    </row>
    <row r="174" spans="1:32" x14ac:dyDescent="0.3">
      <c r="A174" s="4" t="s">
        <v>161</v>
      </c>
      <c r="B174" s="13">
        <v>19215</v>
      </c>
      <c r="C174" s="13">
        <v>14548788</v>
      </c>
      <c r="D174" s="13">
        <v>19110</v>
      </c>
      <c r="E174" s="13">
        <v>15217032</v>
      </c>
      <c r="F174" s="13">
        <v>21893</v>
      </c>
      <c r="G174" s="13">
        <v>15358098</v>
      </c>
      <c r="H174" s="13">
        <v>23822</v>
      </c>
      <c r="I174" s="13">
        <v>15421742</v>
      </c>
      <c r="J174" s="13">
        <v>20793</v>
      </c>
      <c r="K174" s="13">
        <v>16708645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8">
        <v>0</v>
      </c>
      <c r="AA174" s="17">
        <v>0</v>
      </c>
      <c r="AC174" s="34"/>
      <c r="AD174" s="34"/>
      <c r="AE174" s="34"/>
      <c r="AF174" s="34"/>
    </row>
    <row r="175" spans="1:32" x14ac:dyDescent="0.3">
      <c r="A175" s="4" t="s">
        <v>162</v>
      </c>
      <c r="B175" s="13">
        <v>15883</v>
      </c>
      <c r="C175" s="13">
        <v>7471754</v>
      </c>
      <c r="D175" s="13">
        <v>18563</v>
      </c>
      <c r="E175" s="13">
        <v>8661187</v>
      </c>
      <c r="F175" s="13">
        <v>18495</v>
      </c>
      <c r="G175" s="13">
        <v>10288448</v>
      </c>
      <c r="H175" s="13">
        <v>19864</v>
      </c>
      <c r="I175" s="13">
        <v>11824491</v>
      </c>
      <c r="J175" s="13">
        <v>21463</v>
      </c>
      <c r="K175" s="13">
        <v>14858830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>
        <v>0</v>
      </c>
      <c r="W175" s="13">
        <v>0</v>
      </c>
      <c r="X175" s="13">
        <v>0</v>
      </c>
      <c r="Y175" s="13">
        <v>0</v>
      </c>
      <c r="Z175" s="18">
        <v>0</v>
      </c>
      <c r="AA175" s="17">
        <v>0</v>
      </c>
      <c r="AC175" s="34"/>
      <c r="AD175" s="34"/>
      <c r="AE175" s="34"/>
      <c r="AF175" s="34"/>
    </row>
    <row r="176" spans="1:32" x14ac:dyDescent="0.3">
      <c r="A176" s="4" t="s">
        <v>163</v>
      </c>
      <c r="B176" s="13">
        <v>47578</v>
      </c>
      <c r="C176" s="13">
        <v>29837283</v>
      </c>
      <c r="D176" s="13">
        <v>54771</v>
      </c>
      <c r="E176" s="13">
        <v>35936845</v>
      </c>
      <c r="F176" s="13">
        <v>64252</v>
      </c>
      <c r="G176" s="13">
        <v>36779349</v>
      </c>
      <c r="H176" s="13">
        <v>64057</v>
      </c>
      <c r="I176" s="13">
        <v>39469649</v>
      </c>
      <c r="J176" s="13">
        <v>54970</v>
      </c>
      <c r="K176" s="13">
        <v>47004334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8">
        <v>0</v>
      </c>
      <c r="AA176" s="17">
        <v>0</v>
      </c>
      <c r="AC176" s="34"/>
      <c r="AD176" s="34"/>
      <c r="AE176" s="34"/>
      <c r="AF176" s="34"/>
    </row>
    <row r="177" spans="1:32" x14ac:dyDescent="0.3">
      <c r="A177" s="4" t="s">
        <v>164</v>
      </c>
      <c r="B177" s="13">
        <v>29982</v>
      </c>
      <c r="C177" s="13">
        <v>17447083</v>
      </c>
      <c r="D177" s="13">
        <v>30913</v>
      </c>
      <c r="E177" s="13">
        <v>20149802</v>
      </c>
      <c r="F177" s="13">
        <v>34616</v>
      </c>
      <c r="G177" s="13">
        <v>21094252</v>
      </c>
      <c r="H177" s="13">
        <v>35780</v>
      </c>
      <c r="I177" s="13">
        <v>20423009</v>
      </c>
      <c r="J177" s="13">
        <v>31596</v>
      </c>
      <c r="K177" s="13">
        <v>24059162</v>
      </c>
      <c r="L177" s="13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0</v>
      </c>
      <c r="W177" s="13">
        <v>0</v>
      </c>
      <c r="X177" s="13">
        <v>0</v>
      </c>
      <c r="Y177" s="13">
        <v>0</v>
      </c>
      <c r="Z177" s="18">
        <v>0</v>
      </c>
      <c r="AA177" s="17">
        <v>0</v>
      </c>
      <c r="AC177" s="34"/>
      <c r="AD177" s="34"/>
      <c r="AE177" s="34"/>
      <c r="AF177" s="34"/>
    </row>
    <row r="178" spans="1:32" x14ac:dyDescent="0.3">
      <c r="A178"/>
      <c r="B178" s="13">
        <v>0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0</v>
      </c>
      <c r="Z178" s="18">
        <v>0</v>
      </c>
      <c r="AA178" s="17">
        <v>0</v>
      </c>
      <c r="AC178" s="34"/>
      <c r="AD178" s="34"/>
      <c r="AE178" s="34"/>
      <c r="AF178" s="34"/>
    </row>
    <row r="179" spans="1:32" x14ac:dyDescent="0.3">
      <c r="A179" s="6" t="s">
        <v>165</v>
      </c>
      <c r="B179" s="50">
        <v>43319969</v>
      </c>
      <c r="C179" s="17">
        <v>34419641234.580002</v>
      </c>
      <c r="D179" s="18">
        <v>48330937</v>
      </c>
      <c r="E179" s="17">
        <v>40236979107.480003</v>
      </c>
      <c r="F179" s="18">
        <v>51858208</v>
      </c>
      <c r="G179" s="17">
        <v>43605325440.150009</v>
      </c>
      <c r="H179" s="18">
        <v>53633349</v>
      </c>
      <c r="I179" s="17">
        <v>45846256525.489998</v>
      </c>
      <c r="J179" s="18">
        <v>52547836</v>
      </c>
      <c r="K179" s="17">
        <v>47111454270.339996</v>
      </c>
      <c r="L179" s="18">
        <v>0</v>
      </c>
      <c r="M179" s="17">
        <v>0</v>
      </c>
      <c r="N179" s="17">
        <v>0</v>
      </c>
      <c r="O179" s="17">
        <v>0</v>
      </c>
      <c r="P179" s="17">
        <v>0</v>
      </c>
      <c r="Q179" s="17">
        <v>0</v>
      </c>
      <c r="R179" s="18">
        <v>0</v>
      </c>
      <c r="S179" s="18">
        <v>0</v>
      </c>
      <c r="T179" s="18">
        <v>0</v>
      </c>
      <c r="U179" s="18">
        <v>0</v>
      </c>
      <c r="V179" s="18">
        <v>0</v>
      </c>
      <c r="W179" s="18">
        <v>0</v>
      </c>
      <c r="X179" s="18">
        <v>0</v>
      </c>
      <c r="Y179" s="18">
        <v>0</v>
      </c>
      <c r="Z179" s="41">
        <v>0</v>
      </c>
      <c r="AA179" s="17">
        <v>0</v>
      </c>
      <c r="AC179" s="34"/>
      <c r="AD179" s="34"/>
      <c r="AE179" s="34"/>
      <c r="AF179" s="34"/>
    </row>
    <row r="180" spans="1:32" x14ac:dyDescent="0.3">
      <c r="D180" s="60"/>
      <c r="E180" s="60"/>
      <c r="F180" s="60"/>
      <c r="G180" s="60"/>
      <c r="H180" s="60"/>
      <c r="I180" s="60"/>
      <c r="J180" s="60"/>
      <c r="K180" s="60"/>
      <c r="L180" s="60">
        <v>52547836</v>
      </c>
      <c r="M180" s="60">
        <v>47111454270.339996</v>
      </c>
      <c r="N180" s="60">
        <v>0</v>
      </c>
      <c r="O180" s="60">
        <v>0</v>
      </c>
      <c r="P180" s="60">
        <v>0</v>
      </c>
      <c r="Q180" s="60">
        <v>0</v>
      </c>
      <c r="R180" s="60">
        <v>0</v>
      </c>
      <c r="S180" s="60">
        <v>0</v>
      </c>
      <c r="T180" s="60">
        <v>0</v>
      </c>
      <c r="U180" s="60">
        <v>0</v>
      </c>
      <c r="V180" s="60">
        <v>0</v>
      </c>
      <c r="W180" s="60">
        <v>0</v>
      </c>
      <c r="X180" s="60">
        <v>0</v>
      </c>
      <c r="Y180" s="60">
        <v>0</v>
      </c>
      <c r="Z180" s="45"/>
      <c r="AA180" s="43"/>
    </row>
    <row r="181" spans="1:32" x14ac:dyDescent="0.3">
      <c r="B181" s="46"/>
      <c r="C181" s="46"/>
      <c r="D181" s="61"/>
      <c r="E181" s="61"/>
      <c r="F181" s="61"/>
      <c r="G181" s="61"/>
      <c r="H181" s="61"/>
      <c r="I181" s="61"/>
      <c r="J181" s="61"/>
      <c r="K181" s="61"/>
      <c r="L181" s="61">
        <v>-1</v>
      </c>
      <c r="M181" s="61">
        <v>-1</v>
      </c>
      <c r="N181" s="61" t="e">
        <v>#DIV/0!</v>
      </c>
      <c r="O181" s="61" t="e">
        <v>#DIV/0!</v>
      </c>
      <c r="P181" s="61" t="e">
        <v>#DIV/0!</v>
      </c>
      <c r="Q181" s="61" t="e">
        <v>#DIV/0!</v>
      </c>
      <c r="R181" s="48" t="e">
        <v>#DIV/0!</v>
      </c>
      <c r="S181" s="48" t="e">
        <v>#DIV/0!</v>
      </c>
      <c r="T181" s="61" t="e">
        <v>#DIV/0!</v>
      </c>
      <c r="U181" s="61" t="e">
        <v>#DIV/0!</v>
      </c>
      <c r="V181" s="61" t="e">
        <v>#DIV/0!</v>
      </c>
      <c r="W181" s="61" t="e">
        <v>#DIV/0!</v>
      </c>
      <c r="X181" s="61" t="e">
        <v>#DIV/0!</v>
      </c>
      <c r="Y181" s="61" t="e">
        <v>#DIV/0!</v>
      </c>
      <c r="Z181" s="42">
        <v>-43319969</v>
      </c>
      <c r="AA181" s="42">
        <v>-34419641234.580002</v>
      </c>
    </row>
    <row r="182" spans="1:32" x14ac:dyDescent="0.3">
      <c r="U182" s="43"/>
    </row>
    <row r="183" spans="1:32" x14ac:dyDescent="0.3"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R183" s="43"/>
      <c r="S183" s="43"/>
      <c r="T183" s="43"/>
      <c r="U183" s="43"/>
      <c r="V183" s="43"/>
      <c r="W183" s="43"/>
      <c r="X183" s="43"/>
      <c r="Y183" s="43"/>
      <c r="Z183" s="45"/>
      <c r="AA183" s="43"/>
    </row>
    <row r="184" spans="1:32" x14ac:dyDescent="0.3">
      <c r="B184" s="43"/>
      <c r="C184" s="43"/>
      <c r="D184" s="43"/>
      <c r="E184" s="43"/>
      <c r="F184" s="43"/>
      <c r="G184" s="43"/>
      <c r="J184" s="43"/>
      <c r="K184" s="43"/>
      <c r="L184" s="43"/>
      <c r="M184" s="43"/>
      <c r="N184" s="43"/>
      <c r="O184" s="43"/>
      <c r="R184" s="43"/>
      <c r="S184" s="43"/>
      <c r="T184" s="43"/>
      <c r="U184" s="43"/>
      <c r="V184" s="43"/>
      <c r="W184" s="43"/>
      <c r="X184" s="43"/>
      <c r="Y184" s="43"/>
      <c r="Z184" s="45"/>
      <c r="AA184" s="43"/>
    </row>
    <row r="185" spans="1:32" x14ac:dyDescent="0.3">
      <c r="A185" s="10"/>
      <c r="B185" s="43"/>
      <c r="C185" s="43"/>
      <c r="D185" s="43"/>
      <c r="E185" s="43"/>
      <c r="F185" s="43"/>
      <c r="G185" s="43"/>
      <c r="J185" s="43"/>
      <c r="K185" s="43"/>
      <c r="L185" s="43"/>
      <c r="M185" s="43"/>
      <c r="N185" s="43"/>
      <c r="O185" s="43"/>
      <c r="R185" s="43"/>
      <c r="S185" s="43"/>
      <c r="T185" s="43"/>
      <c r="U185" s="43"/>
      <c r="V185" s="43"/>
      <c r="W185" s="43"/>
      <c r="X185" s="43"/>
      <c r="Y185" s="43"/>
      <c r="Z185" s="45"/>
      <c r="AA185" s="43"/>
      <c r="AB185" s="43"/>
    </row>
    <row r="186" spans="1:32" x14ac:dyDescent="0.3">
      <c r="A186" s="10"/>
      <c r="B186" s="43"/>
      <c r="C186" s="43"/>
      <c r="D186" s="42"/>
      <c r="E186" s="43"/>
    </row>
    <row r="187" spans="1:32" x14ac:dyDescent="0.3">
      <c r="A187" s="10"/>
      <c r="B187" s="43"/>
      <c r="C187" s="43"/>
      <c r="D187" s="42"/>
      <c r="E187" s="43"/>
      <c r="F187" s="43"/>
      <c r="G187" s="43"/>
      <c r="H187" s="43"/>
    </row>
    <row r="188" spans="1:32" x14ac:dyDescent="0.3">
      <c r="A188" s="10"/>
      <c r="B188" s="43"/>
      <c r="C188" s="43"/>
      <c r="D188" s="43"/>
      <c r="E188" s="43"/>
      <c r="F188" s="43"/>
      <c r="G188" s="43"/>
      <c r="H188" s="43"/>
    </row>
    <row r="189" spans="1:32" x14ac:dyDescent="0.3">
      <c r="A189" s="10"/>
      <c r="B189" s="43"/>
      <c r="C189" s="43"/>
      <c r="D189" s="43"/>
      <c r="E189" s="43"/>
    </row>
    <row r="190" spans="1:32" x14ac:dyDescent="0.3">
      <c r="A190" s="10"/>
      <c r="B190" s="21"/>
      <c r="C190" s="21"/>
      <c r="D190" s="43"/>
      <c r="F190" s="48"/>
      <c r="G190" s="48"/>
    </row>
    <row r="191" spans="1:32" x14ac:dyDescent="0.3">
      <c r="A191" s="10"/>
      <c r="B191" s="21"/>
      <c r="C191" s="21"/>
      <c r="D191" s="43"/>
      <c r="F191" s="49"/>
      <c r="G191" s="49"/>
    </row>
    <row r="192" spans="1:32" x14ac:dyDescent="0.3">
      <c r="A192" s="10"/>
      <c r="B192" s="43"/>
      <c r="C192" s="43"/>
      <c r="D192" s="43"/>
      <c r="F192" s="48"/>
      <c r="G192" s="48"/>
    </row>
    <row r="193" spans="1:7" x14ac:dyDescent="0.3">
      <c r="A193" s="10"/>
      <c r="B193" s="21"/>
      <c r="C193" s="21"/>
      <c r="D193" s="43"/>
      <c r="F193" s="48"/>
      <c r="G193" s="48"/>
    </row>
    <row r="194" spans="1:7" x14ac:dyDescent="0.3">
      <c r="A194" s="10"/>
      <c r="B194" s="21"/>
      <c r="C194" s="21"/>
      <c r="D194" s="43"/>
      <c r="F194" s="48"/>
      <c r="G194" s="48"/>
    </row>
    <row r="195" spans="1:7" x14ac:dyDescent="0.3">
      <c r="A195" s="10"/>
      <c r="B195" s="21"/>
      <c r="C195" s="21"/>
      <c r="D195" s="43"/>
      <c r="F195" s="48"/>
      <c r="G195" s="48"/>
    </row>
    <row r="196" spans="1:7" x14ac:dyDescent="0.3">
      <c r="A196" s="10"/>
      <c r="B196" s="21"/>
      <c r="C196" s="21"/>
      <c r="D196" s="43"/>
      <c r="F196" s="48"/>
      <c r="G196" s="48"/>
    </row>
    <row r="197" spans="1:7" x14ac:dyDescent="0.3">
      <c r="B197" s="10"/>
      <c r="C197" s="43"/>
      <c r="D197" s="43"/>
      <c r="F197" s="48"/>
      <c r="G197" s="48"/>
    </row>
    <row r="198" spans="1:7" x14ac:dyDescent="0.3">
      <c r="B198" s="10"/>
      <c r="C198" s="43"/>
      <c r="D198" s="43"/>
      <c r="F198" s="48"/>
      <c r="G198" s="48"/>
    </row>
    <row r="199" spans="1:7" x14ac:dyDescent="0.3">
      <c r="B199" s="10"/>
      <c r="C199" s="43"/>
      <c r="D199" s="43"/>
      <c r="F199" s="48"/>
      <c r="G199" s="48"/>
    </row>
    <row r="200" spans="1:7" x14ac:dyDescent="0.3">
      <c r="B200" s="10"/>
      <c r="C200" s="43"/>
      <c r="D200" s="43"/>
      <c r="F200" s="48"/>
      <c r="G200" s="48"/>
    </row>
    <row r="201" spans="1:7" x14ac:dyDescent="0.3">
      <c r="F201" s="48"/>
      <c r="G201" s="48"/>
    </row>
    <row r="202" spans="1:7" x14ac:dyDescent="0.3">
      <c r="F202" s="48"/>
      <c r="G202" s="48"/>
    </row>
    <row r="203" spans="1:7" x14ac:dyDescent="0.3">
      <c r="C203" s="43"/>
      <c r="D203" s="43"/>
    </row>
    <row r="205" spans="1:7" x14ac:dyDescent="0.3">
      <c r="C205" s="48"/>
    </row>
  </sheetData>
  <mergeCells count="13">
    <mergeCell ref="Z2:AA2"/>
    <mergeCell ref="B2:C2"/>
    <mergeCell ref="D2:E2"/>
    <mergeCell ref="F2:G2"/>
    <mergeCell ref="H2:I2"/>
    <mergeCell ref="J2:K2"/>
    <mergeCell ref="L2:M2"/>
    <mergeCell ref="N2:O2"/>
    <mergeCell ref="P2:Q2"/>
    <mergeCell ref="T2:U2"/>
    <mergeCell ref="V2:W2"/>
    <mergeCell ref="X2:Y2"/>
    <mergeCell ref="R2:S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00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F187" sqref="AF187"/>
    </sheetView>
  </sheetViews>
  <sheetFormatPr defaultRowHeight="15" x14ac:dyDescent="0.25"/>
  <cols>
    <col min="1" max="1" width="31.140625" customWidth="1"/>
    <col min="2" max="2" width="17.5703125" customWidth="1"/>
    <col min="3" max="3" width="21" bestFit="1" customWidth="1"/>
    <col min="4" max="4" width="15.7109375" bestFit="1" customWidth="1"/>
    <col min="5" max="5" width="19.85546875" bestFit="1" customWidth="1"/>
    <col min="6" max="6" width="15.7109375" bestFit="1" customWidth="1"/>
    <col min="7" max="7" width="21" bestFit="1" customWidth="1"/>
    <col min="8" max="8" width="15.7109375" bestFit="1" customWidth="1"/>
    <col min="9" max="9" width="21" bestFit="1" customWidth="1"/>
    <col min="10" max="10" width="16.140625" customWidth="1"/>
    <col min="11" max="11" width="21.7109375" customWidth="1"/>
    <col min="12" max="12" width="15.7109375" hidden="1" customWidth="1"/>
    <col min="13" max="13" width="21" hidden="1" customWidth="1"/>
    <col min="14" max="14" width="15.7109375" hidden="1" customWidth="1"/>
    <col min="15" max="15" width="19.85546875" hidden="1" customWidth="1"/>
    <col min="16" max="16" width="14.5703125" hidden="1" customWidth="1"/>
    <col min="17" max="17" width="21" hidden="1" customWidth="1"/>
    <col min="18" max="18" width="15.7109375" hidden="1" customWidth="1"/>
    <col min="19" max="19" width="22.42578125" hidden="1" customWidth="1"/>
    <col min="20" max="20" width="18.85546875" hidden="1" customWidth="1"/>
    <col min="21" max="21" width="21.85546875" hidden="1" customWidth="1"/>
    <col min="22" max="22" width="15.85546875" hidden="1" customWidth="1"/>
    <col min="23" max="23" width="22.42578125" hidden="1" customWidth="1"/>
    <col min="24" max="24" width="14.5703125" hidden="1" customWidth="1"/>
    <col min="25" max="25" width="18.7109375" hidden="1" customWidth="1"/>
    <col min="26" max="26" width="15.7109375" hidden="1" customWidth="1"/>
    <col min="27" max="27" width="21" hidden="1" customWidth="1"/>
  </cols>
  <sheetData>
    <row r="1" spans="1:27" x14ac:dyDescent="0.25">
      <c r="A1" s="1" t="s">
        <v>201</v>
      </c>
      <c r="B1" s="29"/>
      <c r="C1" s="29"/>
      <c r="D1" s="29"/>
      <c r="E1" s="29"/>
      <c r="F1" s="29"/>
      <c r="G1" s="29"/>
      <c r="H1" s="30"/>
      <c r="I1" s="30"/>
      <c r="J1" s="29"/>
      <c r="K1" s="29"/>
      <c r="L1" s="29"/>
      <c r="M1" s="29"/>
      <c r="N1" s="29"/>
      <c r="O1" s="29"/>
      <c r="P1" s="31"/>
      <c r="Q1" s="30"/>
      <c r="R1" s="29"/>
      <c r="S1" s="29"/>
      <c r="T1" s="29"/>
      <c r="U1" s="29"/>
      <c r="V1" s="29"/>
      <c r="W1" s="29"/>
      <c r="X1" s="29"/>
      <c r="Y1" s="29"/>
      <c r="Z1" s="32"/>
      <c r="AA1" s="29"/>
    </row>
    <row r="2" spans="1:27" x14ac:dyDescent="0.25">
      <c r="A2" s="2" t="s">
        <v>214</v>
      </c>
      <c r="B2" s="110" t="s">
        <v>166</v>
      </c>
      <c r="C2" s="111"/>
      <c r="D2" s="108" t="s">
        <v>167</v>
      </c>
      <c r="E2" s="109"/>
      <c r="F2" s="110" t="s">
        <v>168</v>
      </c>
      <c r="G2" s="111"/>
      <c r="H2" s="108" t="s">
        <v>185</v>
      </c>
      <c r="I2" s="109"/>
      <c r="J2" s="110" t="s">
        <v>186</v>
      </c>
      <c r="K2" s="111"/>
      <c r="L2" s="108"/>
      <c r="M2" s="109"/>
      <c r="N2" s="110"/>
      <c r="O2" s="111"/>
      <c r="P2" s="112"/>
      <c r="Q2" s="113"/>
      <c r="R2" s="110"/>
      <c r="S2" s="111"/>
      <c r="T2" s="112"/>
      <c r="U2" s="113"/>
      <c r="V2" s="112"/>
      <c r="W2" s="113"/>
      <c r="X2" s="112"/>
      <c r="Y2" s="113"/>
      <c r="Z2" s="112"/>
      <c r="AA2" s="113"/>
    </row>
    <row r="3" spans="1:27" x14ac:dyDescent="0.25">
      <c r="A3" s="35"/>
      <c r="B3" s="36" t="s">
        <v>199</v>
      </c>
      <c r="C3" s="36" t="s">
        <v>200</v>
      </c>
      <c r="D3" s="36" t="s">
        <v>199</v>
      </c>
      <c r="E3" s="36" t="s">
        <v>200</v>
      </c>
      <c r="F3" s="36" t="s">
        <v>199</v>
      </c>
      <c r="G3" s="36" t="s">
        <v>200</v>
      </c>
      <c r="H3" s="36" t="s">
        <v>199</v>
      </c>
      <c r="I3" s="36" t="s">
        <v>200</v>
      </c>
      <c r="J3" s="36" t="s">
        <v>199</v>
      </c>
      <c r="K3" s="36" t="s">
        <v>200</v>
      </c>
      <c r="L3" s="36"/>
      <c r="M3" s="36"/>
      <c r="N3" s="36"/>
      <c r="O3" s="36"/>
      <c r="P3" s="37"/>
      <c r="Q3" s="38"/>
      <c r="R3" s="36"/>
      <c r="S3" s="36"/>
      <c r="T3" s="36"/>
      <c r="U3" s="36"/>
      <c r="V3" s="36"/>
      <c r="W3" s="36"/>
      <c r="X3" s="36"/>
      <c r="Y3" s="36"/>
      <c r="Z3" s="39"/>
      <c r="AA3" s="36"/>
    </row>
    <row r="4" spans="1:27" x14ac:dyDescent="0.25">
      <c r="A4" s="3" t="s">
        <v>1</v>
      </c>
      <c r="B4" s="50">
        <v>37267031</v>
      </c>
      <c r="C4" s="17">
        <v>35020415592.380005</v>
      </c>
      <c r="D4" s="18">
        <v>39960415</v>
      </c>
      <c r="E4" s="18">
        <v>40073855427.479996</v>
      </c>
      <c r="F4" s="18">
        <v>44085859</v>
      </c>
      <c r="G4" s="18">
        <v>45636537994.810005</v>
      </c>
      <c r="H4" s="18">
        <v>45645864</v>
      </c>
      <c r="I4" s="18">
        <v>47062151522.849998</v>
      </c>
      <c r="J4" s="18">
        <v>46647135</v>
      </c>
      <c r="K4" s="18">
        <v>48463871283.330002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7"/>
    </row>
    <row r="5" spans="1:27" x14ac:dyDescent="0.25">
      <c r="A5" s="4" t="s">
        <v>2</v>
      </c>
      <c r="B5" s="13">
        <v>14757462</v>
      </c>
      <c r="C5" s="13">
        <v>15773773942.76</v>
      </c>
      <c r="D5" s="13">
        <v>15925025</v>
      </c>
      <c r="E5" s="13">
        <v>17871704790.27</v>
      </c>
      <c r="F5" s="13">
        <v>17597705</v>
      </c>
      <c r="G5" s="13">
        <v>20504314699.16</v>
      </c>
      <c r="H5" s="13">
        <v>18297250</v>
      </c>
      <c r="I5" s="13">
        <v>21223372933.709999</v>
      </c>
      <c r="J5" s="13">
        <v>18511156</v>
      </c>
      <c r="K5" s="13">
        <v>21423807473.66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87"/>
      <c r="AA5" s="87"/>
    </row>
    <row r="6" spans="1:27" x14ac:dyDescent="0.25">
      <c r="A6" s="4" t="s">
        <v>3</v>
      </c>
      <c r="B6" s="13">
        <v>13107138</v>
      </c>
      <c r="C6" s="13">
        <v>11608213460.530001</v>
      </c>
      <c r="D6" s="13">
        <v>13948215</v>
      </c>
      <c r="E6" s="13">
        <v>13272811002.73</v>
      </c>
      <c r="F6" s="13">
        <v>15632043</v>
      </c>
      <c r="G6" s="13">
        <v>15359354531.740002</v>
      </c>
      <c r="H6" s="13">
        <v>16012388</v>
      </c>
      <c r="I6" s="13">
        <v>15665232538.32</v>
      </c>
      <c r="J6" s="13">
        <v>16444344</v>
      </c>
      <c r="K6" s="13">
        <v>16231674589.439999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87"/>
      <c r="AA6" s="87"/>
    </row>
    <row r="7" spans="1:27" x14ac:dyDescent="0.25">
      <c r="A7" s="4" t="s">
        <v>4</v>
      </c>
      <c r="B7" s="13">
        <v>3336212</v>
      </c>
      <c r="C7" s="13">
        <v>2760699022.79</v>
      </c>
      <c r="D7" s="13">
        <v>3588847</v>
      </c>
      <c r="E7" s="13">
        <v>3185217680.9400001</v>
      </c>
      <c r="F7" s="13">
        <v>4005385</v>
      </c>
      <c r="G7" s="13">
        <v>3631182070.0500002</v>
      </c>
      <c r="H7" s="13">
        <v>4172481</v>
      </c>
      <c r="I7" s="13">
        <v>3768356573.1999998</v>
      </c>
      <c r="J7" s="13">
        <v>4238231</v>
      </c>
      <c r="K7" s="13">
        <v>3868691241.8299999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87"/>
      <c r="AA7" s="87"/>
    </row>
    <row r="8" spans="1:27" x14ac:dyDescent="0.25">
      <c r="A8" s="4" t="s">
        <v>5</v>
      </c>
      <c r="B8" s="13">
        <v>252095</v>
      </c>
      <c r="C8" s="13">
        <v>154858167.72</v>
      </c>
      <c r="D8" s="13">
        <v>298232</v>
      </c>
      <c r="E8" s="13">
        <v>207830081.34</v>
      </c>
      <c r="F8" s="13">
        <v>348046</v>
      </c>
      <c r="G8" s="13">
        <v>253624811.49000001</v>
      </c>
      <c r="H8" s="13">
        <v>357494</v>
      </c>
      <c r="I8" s="13">
        <v>253882122.97</v>
      </c>
      <c r="J8" s="13">
        <v>366400</v>
      </c>
      <c r="K8" s="13">
        <v>265261411.07999998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87"/>
      <c r="AA8" s="87"/>
    </row>
    <row r="9" spans="1:27" x14ac:dyDescent="0.25">
      <c r="A9" s="4" t="s">
        <v>6</v>
      </c>
      <c r="B9" s="13">
        <v>1125158</v>
      </c>
      <c r="C9" s="13">
        <v>781515870.46000004</v>
      </c>
      <c r="D9" s="13">
        <v>1212975</v>
      </c>
      <c r="E9" s="13">
        <v>933281829.44000006</v>
      </c>
      <c r="F9" s="13">
        <v>1256948</v>
      </c>
      <c r="G9" s="13">
        <v>1012448511.14</v>
      </c>
      <c r="H9" s="13">
        <v>1323648</v>
      </c>
      <c r="I9" s="13">
        <v>1041030711.64</v>
      </c>
      <c r="J9" s="13">
        <v>1390670</v>
      </c>
      <c r="K9" s="13">
        <v>1135949992.3800001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87"/>
      <c r="AA9" s="87"/>
    </row>
    <row r="10" spans="1:27" x14ac:dyDescent="0.25">
      <c r="A10" s="4" t="s">
        <v>7</v>
      </c>
      <c r="B10" s="13">
        <v>2884984</v>
      </c>
      <c r="C10" s="13">
        <v>2345256870.23</v>
      </c>
      <c r="D10" s="13">
        <v>3006160</v>
      </c>
      <c r="E10" s="13">
        <v>2612775255.4499998</v>
      </c>
      <c r="F10" s="13">
        <v>3174500</v>
      </c>
      <c r="G10" s="13">
        <v>2825158217.8200002</v>
      </c>
      <c r="H10" s="13">
        <v>3309853</v>
      </c>
      <c r="I10" s="13">
        <v>2932638672.2600002</v>
      </c>
      <c r="J10" s="13">
        <v>3411415</v>
      </c>
      <c r="K10" s="13">
        <v>3072709797.0999999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87"/>
      <c r="AA10" s="87"/>
    </row>
    <row r="11" spans="1:27" x14ac:dyDescent="0.25">
      <c r="A11" s="4" t="s">
        <v>8</v>
      </c>
      <c r="B11" s="13">
        <v>514240</v>
      </c>
      <c r="C11" s="13">
        <v>376587833.44999999</v>
      </c>
      <c r="D11" s="13">
        <v>537876</v>
      </c>
      <c r="E11" s="13">
        <v>414753934.25</v>
      </c>
      <c r="F11" s="13">
        <v>547801</v>
      </c>
      <c r="G11" s="13">
        <v>405732132.94</v>
      </c>
      <c r="H11" s="13">
        <v>584180</v>
      </c>
      <c r="I11" s="13">
        <v>433949018.14999998</v>
      </c>
      <c r="J11" s="13">
        <v>591952</v>
      </c>
      <c r="K11" s="13">
        <v>439844542.97000003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87"/>
      <c r="AA11" s="87"/>
    </row>
    <row r="12" spans="1:27" x14ac:dyDescent="0.25">
      <c r="A12" s="4" t="s">
        <v>9</v>
      </c>
      <c r="B12" s="13">
        <v>244565</v>
      </c>
      <c r="C12" s="13">
        <v>178332012.09</v>
      </c>
      <c r="D12" s="13">
        <v>250814</v>
      </c>
      <c r="E12" s="13">
        <v>206528667.76999998</v>
      </c>
      <c r="F12" s="13">
        <v>250131</v>
      </c>
      <c r="G12" s="13">
        <v>206896114.04000002</v>
      </c>
      <c r="H12" s="13">
        <v>253666</v>
      </c>
      <c r="I12" s="13">
        <v>217548019.38999999</v>
      </c>
      <c r="J12" s="13">
        <v>268348</v>
      </c>
      <c r="K12" s="13">
        <v>251322671.20999998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87"/>
      <c r="AA12" s="87"/>
    </row>
    <row r="13" spans="1:27" x14ac:dyDescent="0.25">
      <c r="A13" s="4" t="s">
        <v>10</v>
      </c>
      <c r="B13" s="13">
        <v>1045177</v>
      </c>
      <c r="C13" s="13">
        <v>1041178412.35</v>
      </c>
      <c r="D13" s="13">
        <v>1192271</v>
      </c>
      <c r="E13" s="13">
        <v>1368952185.29</v>
      </c>
      <c r="F13" s="13">
        <v>1273300</v>
      </c>
      <c r="G13" s="13">
        <v>1437826906.4299998</v>
      </c>
      <c r="H13" s="13">
        <v>1334904</v>
      </c>
      <c r="I13" s="13">
        <v>1526140933.21</v>
      </c>
      <c r="J13" s="13">
        <v>1424619</v>
      </c>
      <c r="K13" s="13">
        <v>1774609563.6600001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87"/>
      <c r="AA13" s="87"/>
    </row>
    <row r="14" spans="1:27" x14ac:dyDescent="0.25">
      <c r="A14" s="5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87"/>
      <c r="AA14" s="87"/>
    </row>
    <row r="15" spans="1:27" x14ac:dyDescent="0.25">
      <c r="A15" s="6" t="s">
        <v>11</v>
      </c>
      <c r="B15" s="22">
        <v>7587443</v>
      </c>
      <c r="C15" s="17">
        <v>5843552910.4400005</v>
      </c>
      <c r="D15" s="22">
        <v>8098784</v>
      </c>
      <c r="E15" s="22">
        <v>6868144017.9399996</v>
      </c>
      <c r="F15" s="22">
        <v>8789255</v>
      </c>
      <c r="G15" s="22">
        <v>7718556759.0499992</v>
      </c>
      <c r="H15" s="22">
        <v>9537701</v>
      </c>
      <c r="I15" s="22">
        <v>8188846831.1700001</v>
      </c>
      <c r="J15" s="22">
        <v>9691684</v>
      </c>
      <c r="K15" s="22">
        <v>8649696016.3499985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18"/>
      <c r="AA15" s="17"/>
    </row>
    <row r="16" spans="1:27" x14ac:dyDescent="0.25">
      <c r="A16" s="4" t="s">
        <v>12</v>
      </c>
      <c r="B16" s="13">
        <v>1616511</v>
      </c>
      <c r="C16" s="13">
        <v>1271194593.3800001</v>
      </c>
      <c r="D16" s="13">
        <v>1685508</v>
      </c>
      <c r="E16" s="13">
        <v>1391677282.1799998</v>
      </c>
      <c r="F16" s="13">
        <v>1797244</v>
      </c>
      <c r="G16" s="13">
        <v>1500922606.3199999</v>
      </c>
      <c r="H16" s="13">
        <v>1938645</v>
      </c>
      <c r="I16" s="13">
        <v>1664470936.79</v>
      </c>
      <c r="J16" s="13">
        <v>1913264</v>
      </c>
      <c r="K16" s="13">
        <v>1709449462.8299999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87"/>
      <c r="AA16" s="87"/>
    </row>
    <row r="17" spans="1:27" x14ac:dyDescent="0.25">
      <c r="A17" s="4" t="s">
        <v>13</v>
      </c>
      <c r="B17" s="13">
        <v>1337659</v>
      </c>
      <c r="C17" s="13">
        <v>1255540520.22</v>
      </c>
      <c r="D17" s="13">
        <v>1367682</v>
      </c>
      <c r="E17" s="13">
        <v>1391075721.6799998</v>
      </c>
      <c r="F17" s="13">
        <v>1431495</v>
      </c>
      <c r="G17" s="13">
        <v>1564288425.8699999</v>
      </c>
      <c r="H17" s="13">
        <v>1497104</v>
      </c>
      <c r="I17" s="13">
        <v>1587119171.3099999</v>
      </c>
      <c r="J17" s="13">
        <v>1481636</v>
      </c>
      <c r="K17" s="13">
        <v>1606984087.1500001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87"/>
      <c r="AA17" s="87"/>
    </row>
    <row r="18" spans="1:27" x14ac:dyDescent="0.25">
      <c r="A18" s="4" t="s">
        <v>14</v>
      </c>
      <c r="B18" s="13">
        <v>860922</v>
      </c>
      <c r="C18" s="13">
        <v>750546251.32000005</v>
      </c>
      <c r="D18" s="13">
        <v>926227</v>
      </c>
      <c r="E18" s="13">
        <v>922118528.36000001</v>
      </c>
      <c r="F18" s="13">
        <v>983904</v>
      </c>
      <c r="G18" s="13">
        <v>1047483425.08</v>
      </c>
      <c r="H18" s="13">
        <v>1038863</v>
      </c>
      <c r="I18" s="13">
        <v>1006936909.71</v>
      </c>
      <c r="J18" s="13">
        <v>1097013</v>
      </c>
      <c r="K18" s="13">
        <v>1121986401.8099999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87"/>
      <c r="AA18" s="87"/>
    </row>
    <row r="19" spans="1:27" x14ac:dyDescent="0.25">
      <c r="A19" s="4" t="s">
        <v>15</v>
      </c>
      <c r="B19" s="13">
        <v>140491</v>
      </c>
      <c r="C19" s="13">
        <v>63842030</v>
      </c>
      <c r="D19" s="13">
        <v>143811</v>
      </c>
      <c r="E19" s="13">
        <v>75344684</v>
      </c>
      <c r="F19" s="13">
        <v>166458</v>
      </c>
      <c r="G19" s="13">
        <v>86564989</v>
      </c>
      <c r="H19" s="13">
        <v>183734</v>
      </c>
      <c r="I19" s="13">
        <v>99353532</v>
      </c>
      <c r="J19" s="13">
        <v>175684</v>
      </c>
      <c r="K19" s="13">
        <v>96702294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87"/>
      <c r="AA19" s="87"/>
    </row>
    <row r="20" spans="1:27" x14ac:dyDescent="0.25">
      <c r="A20" s="4" t="s">
        <v>16</v>
      </c>
      <c r="B20" s="13">
        <v>96947</v>
      </c>
      <c r="C20" s="13">
        <v>49070860.200000003</v>
      </c>
      <c r="D20" s="13">
        <v>118479</v>
      </c>
      <c r="E20" s="13">
        <v>68062305</v>
      </c>
      <c r="F20" s="13">
        <v>137202</v>
      </c>
      <c r="G20" s="13">
        <v>79807415.540000007</v>
      </c>
      <c r="H20" s="13">
        <v>159130</v>
      </c>
      <c r="I20" s="13">
        <v>92018026.659999996</v>
      </c>
      <c r="J20" s="13">
        <v>193926</v>
      </c>
      <c r="K20" s="13">
        <v>109687781.98999999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87"/>
      <c r="AA20" s="87"/>
    </row>
    <row r="21" spans="1:27" x14ac:dyDescent="0.25">
      <c r="A21" s="4" t="s">
        <v>17</v>
      </c>
      <c r="B21" s="13">
        <v>918031</v>
      </c>
      <c r="C21" s="13">
        <v>667234814.07999992</v>
      </c>
      <c r="D21" s="13">
        <v>1033465</v>
      </c>
      <c r="E21" s="13">
        <v>860591435.55999994</v>
      </c>
      <c r="F21" s="13">
        <v>1224753</v>
      </c>
      <c r="G21" s="13">
        <v>1032263123.22</v>
      </c>
      <c r="H21" s="13">
        <v>1366072</v>
      </c>
      <c r="I21" s="13">
        <v>1145729558.6900001</v>
      </c>
      <c r="J21" s="13">
        <v>1392199</v>
      </c>
      <c r="K21" s="13">
        <v>1229338962.6099999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87"/>
      <c r="AA21" s="87"/>
    </row>
    <row r="22" spans="1:27" x14ac:dyDescent="0.25">
      <c r="A22" s="4" t="s">
        <v>18</v>
      </c>
      <c r="B22" s="13">
        <v>177599</v>
      </c>
      <c r="C22" s="13">
        <v>141188919.56999999</v>
      </c>
      <c r="D22" s="13">
        <v>230458</v>
      </c>
      <c r="E22" s="13">
        <v>204490632.25</v>
      </c>
      <c r="F22" s="13">
        <v>274086</v>
      </c>
      <c r="G22" s="13">
        <v>232521953.55000001</v>
      </c>
      <c r="H22" s="13">
        <v>318633</v>
      </c>
      <c r="I22" s="13">
        <v>254759060.37</v>
      </c>
      <c r="J22" s="13">
        <v>365906</v>
      </c>
      <c r="K22" s="13">
        <v>291363944.37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87"/>
      <c r="AA22" s="87"/>
    </row>
    <row r="23" spans="1:27" x14ac:dyDescent="0.25">
      <c r="A23" s="4" t="s">
        <v>19</v>
      </c>
      <c r="B23" s="13">
        <v>150013</v>
      </c>
      <c r="C23" s="13">
        <v>66165741.5</v>
      </c>
      <c r="D23" s="13">
        <v>154222</v>
      </c>
      <c r="E23" s="13">
        <v>84197072.049999997</v>
      </c>
      <c r="F23" s="13">
        <v>182786</v>
      </c>
      <c r="G23" s="13">
        <v>95775691.239999995</v>
      </c>
      <c r="H23" s="13">
        <v>210743</v>
      </c>
      <c r="I23" s="13">
        <v>113094294.64</v>
      </c>
      <c r="J23" s="13">
        <v>198964</v>
      </c>
      <c r="K23" s="13">
        <v>106080941.13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87"/>
      <c r="AA23" s="87"/>
    </row>
    <row r="24" spans="1:27" x14ac:dyDescent="0.25">
      <c r="A24" s="4" t="s">
        <v>20</v>
      </c>
      <c r="B24" s="13">
        <v>560152</v>
      </c>
      <c r="C24" s="13">
        <v>337754494.99000001</v>
      </c>
      <c r="D24" s="13">
        <v>562868</v>
      </c>
      <c r="E24" s="13">
        <v>368041062.66999996</v>
      </c>
      <c r="F24" s="13">
        <v>566415</v>
      </c>
      <c r="G24" s="13">
        <v>387171903.19</v>
      </c>
      <c r="H24" s="13">
        <v>617358</v>
      </c>
      <c r="I24" s="13">
        <v>413846504.28999996</v>
      </c>
      <c r="J24" s="13">
        <v>633004</v>
      </c>
      <c r="K24" s="13">
        <v>444926704.94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87"/>
      <c r="AA24" s="87"/>
    </row>
    <row r="25" spans="1:27" x14ac:dyDescent="0.25">
      <c r="A25" s="4" t="s">
        <v>21</v>
      </c>
      <c r="B25" s="13">
        <v>134972</v>
      </c>
      <c r="C25" s="13">
        <v>53802805</v>
      </c>
      <c r="D25" s="13">
        <v>127307</v>
      </c>
      <c r="E25" s="13">
        <v>55447444</v>
      </c>
      <c r="F25" s="13">
        <v>183981</v>
      </c>
      <c r="G25" s="13">
        <v>78003416</v>
      </c>
      <c r="H25" s="13">
        <v>199162</v>
      </c>
      <c r="I25" s="13">
        <v>91380153.590000004</v>
      </c>
      <c r="J25" s="13">
        <v>197803</v>
      </c>
      <c r="K25" s="13">
        <v>96435997.5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87"/>
      <c r="AA25" s="87"/>
    </row>
    <row r="26" spans="1:27" x14ac:dyDescent="0.25">
      <c r="A26" s="4" t="s">
        <v>22</v>
      </c>
      <c r="B26" s="13">
        <v>119160</v>
      </c>
      <c r="C26" s="13">
        <v>64349210.799999997</v>
      </c>
      <c r="D26" s="13">
        <v>148556</v>
      </c>
      <c r="E26" s="13">
        <v>86391828.700000003</v>
      </c>
      <c r="F26" s="13">
        <v>154404</v>
      </c>
      <c r="G26" s="13">
        <v>89069444.370000005</v>
      </c>
      <c r="H26" s="13">
        <v>179122</v>
      </c>
      <c r="I26" s="13">
        <v>103785862.05</v>
      </c>
      <c r="J26" s="13">
        <v>178501</v>
      </c>
      <c r="K26" s="13">
        <v>103723649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87"/>
      <c r="AA26" s="87"/>
    </row>
    <row r="27" spans="1:27" x14ac:dyDescent="0.25">
      <c r="A27" s="4" t="s">
        <v>23</v>
      </c>
      <c r="B27" s="13">
        <v>832256</v>
      </c>
      <c r="C27" s="13">
        <v>693573516.11000001</v>
      </c>
      <c r="D27" s="13">
        <v>907956</v>
      </c>
      <c r="E27" s="13">
        <v>832741372.20000005</v>
      </c>
      <c r="F27" s="13">
        <v>999977</v>
      </c>
      <c r="G27" s="13">
        <v>961988801.62</v>
      </c>
      <c r="H27" s="13">
        <v>1078147</v>
      </c>
      <c r="I27" s="13">
        <v>1011853188.6500001</v>
      </c>
      <c r="J27" s="13">
        <v>1085265</v>
      </c>
      <c r="K27" s="13">
        <v>1055276248.22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87"/>
      <c r="AA27" s="87"/>
    </row>
    <row r="28" spans="1:27" x14ac:dyDescent="0.25">
      <c r="A28" s="4" t="s">
        <v>24</v>
      </c>
      <c r="B28" s="13">
        <v>177368</v>
      </c>
      <c r="C28" s="13">
        <v>79957059.719999999</v>
      </c>
      <c r="D28" s="13">
        <v>175258</v>
      </c>
      <c r="E28" s="13">
        <v>93929747</v>
      </c>
      <c r="F28" s="13">
        <v>192893</v>
      </c>
      <c r="G28" s="13">
        <v>106382978.72</v>
      </c>
      <c r="H28" s="13">
        <v>227621</v>
      </c>
      <c r="I28" s="13">
        <v>141817965.05000001</v>
      </c>
      <c r="J28" s="13">
        <v>224000</v>
      </c>
      <c r="K28" s="13">
        <v>146793699.67000002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87"/>
      <c r="AA28" s="87"/>
    </row>
    <row r="29" spans="1:27" x14ac:dyDescent="0.25">
      <c r="A29" s="4" t="s">
        <v>25</v>
      </c>
      <c r="B29" s="13">
        <v>465362</v>
      </c>
      <c r="C29" s="13">
        <v>349332093.55000001</v>
      </c>
      <c r="D29" s="13">
        <v>516987</v>
      </c>
      <c r="E29" s="13">
        <v>434034902.29000002</v>
      </c>
      <c r="F29" s="13">
        <v>493657</v>
      </c>
      <c r="G29" s="13">
        <v>456312585.32999998</v>
      </c>
      <c r="H29" s="13">
        <v>523367</v>
      </c>
      <c r="I29" s="13">
        <v>462681667.37</v>
      </c>
      <c r="J29" s="13">
        <v>554519</v>
      </c>
      <c r="K29" s="13">
        <v>530945841.13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87"/>
      <c r="AA29" s="87"/>
    </row>
    <row r="30" spans="1:27" x14ac:dyDescent="0.25">
      <c r="A30" s="4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87"/>
      <c r="AA30" s="87"/>
    </row>
    <row r="31" spans="1:27" x14ac:dyDescent="0.25">
      <c r="A31" s="6" t="s">
        <v>26</v>
      </c>
      <c r="B31" s="22">
        <v>6751209</v>
      </c>
      <c r="C31" s="17">
        <v>5426432385.1999998</v>
      </c>
      <c r="D31" s="22">
        <v>6764825</v>
      </c>
      <c r="E31" s="22">
        <v>5921062202.3199987</v>
      </c>
      <c r="F31" s="22">
        <v>7369882</v>
      </c>
      <c r="G31" s="22">
        <v>6532679150.4300003</v>
      </c>
      <c r="H31" s="22">
        <v>7745590</v>
      </c>
      <c r="I31" s="22">
        <v>6709547065.4300003</v>
      </c>
      <c r="J31" s="22">
        <v>7960733</v>
      </c>
      <c r="K31" s="22">
        <v>7182808959.0499992</v>
      </c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18"/>
      <c r="AA31" s="17"/>
    </row>
    <row r="32" spans="1:27" x14ac:dyDescent="0.25">
      <c r="A32" s="4" t="s">
        <v>27</v>
      </c>
      <c r="B32" s="13">
        <v>852075</v>
      </c>
      <c r="C32" s="13">
        <v>603463141.18000007</v>
      </c>
      <c r="D32" s="13">
        <v>788879</v>
      </c>
      <c r="E32" s="13">
        <v>567415432.88999999</v>
      </c>
      <c r="F32" s="13">
        <v>905935</v>
      </c>
      <c r="G32" s="13">
        <v>653164160.22000003</v>
      </c>
      <c r="H32" s="13">
        <v>971259</v>
      </c>
      <c r="I32" s="13">
        <v>697142780.14999998</v>
      </c>
      <c r="J32" s="13">
        <v>971395</v>
      </c>
      <c r="K32" s="13">
        <v>691483303.64999998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87"/>
      <c r="AA32" s="87"/>
    </row>
    <row r="33" spans="1:27" x14ac:dyDescent="0.25">
      <c r="A33" s="4" t="s">
        <v>28</v>
      </c>
      <c r="B33" s="13">
        <v>1086760</v>
      </c>
      <c r="C33" s="13">
        <v>923917282.00999999</v>
      </c>
      <c r="D33" s="13">
        <v>1089762</v>
      </c>
      <c r="E33" s="13">
        <v>977974955.93000007</v>
      </c>
      <c r="F33" s="13">
        <v>1207051</v>
      </c>
      <c r="G33" s="13">
        <v>1084861616.8399999</v>
      </c>
      <c r="H33" s="13">
        <v>1269292</v>
      </c>
      <c r="I33" s="13">
        <v>1135559200.8899999</v>
      </c>
      <c r="J33" s="13">
        <v>1280657</v>
      </c>
      <c r="K33" s="13">
        <v>1171254748.6700001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87"/>
      <c r="AA33" s="87"/>
    </row>
    <row r="34" spans="1:27" x14ac:dyDescent="0.25">
      <c r="A34" s="4" t="s">
        <v>29</v>
      </c>
      <c r="B34" s="13">
        <v>118293</v>
      </c>
      <c r="C34" s="13">
        <v>65289191.780000001</v>
      </c>
      <c r="D34" s="13">
        <v>128399</v>
      </c>
      <c r="E34" s="13">
        <v>85184140.520000011</v>
      </c>
      <c r="F34" s="13">
        <v>129730</v>
      </c>
      <c r="G34" s="13">
        <v>90066051.710000008</v>
      </c>
      <c r="H34" s="13">
        <v>137069</v>
      </c>
      <c r="I34" s="13">
        <v>95297551.549999997</v>
      </c>
      <c r="J34" s="13">
        <v>137746</v>
      </c>
      <c r="K34" s="13">
        <v>92968155.319999993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87"/>
      <c r="AA34" s="87"/>
    </row>
    <row r="35" spans="1:27" x14ac:dyDescent="0.25">
      <c r="A35" s="4" t="s">
        <v>30</v>
      </c>
      <c r="B35" s="13">
        <v>308000</v>
      </c>
      <c r="C35" s="13">
        <v>163131516.12</v>
      </c>
      <c r="D35" s="13">
        <v>329406</v>
      </c>
      <c r="E35" s="13">
        <v>200346776.67000002</v>
      </c>
      <c r="F35" s="13">
        <v>354891</v>
      </c>
      <c r="G35" s="13">
        <v>228737677.92000002</v>
      </c>
      <c r="H35" s="13">
        <v>375197</v>
      </c>
      <c r="I35" s="13">
        <v>240000028.03</v>
      </c>
      <c r="J35" s="13">
        <v>388697</v>
      </c>
      <c r="K35" s="13">
        <v>253486930.22999999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87"/>
      <c r="AA35" s="87"/>
    </row>
    <row r="36" spans="1:27" x14ac:dyDescent="0.25">
      <c r="A36" s="4" t="s">
        <v>31</v>
      </c>
      <c r="B36" s="13">
        <v>320949</v>
      </c>
      <c r="C36" s="13">
        <v>224718631.81</v>
      </c>
      <c r="D36" s="13">
        <v>315186</v>
      </c>
      <c r="E36" s="13">
        <v>242275571.66</v>
      </c>
      <c r="F36" s="13">
        <v>337420</v>
      </c>
      <c r="G36" s="13">
        <v>272989817.56</v>
      </c>
      <c r="H36" s="13">
        <v>349163</v>
      </c>
      <c r="I36" s="13">
        <v>254237254.95999998</v>
      </c>
      <c r="J36" s="13">
        <v>376226</v>
      </c>
      <c r="K36" s="13">
        <v>293695852.14999998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87"/>
      <c r="AA36" s="87"/>
    </row>
    <row r="37" spans="1:27" x14ac:dyDescent="0.25">
      <c r="A37" s="4" t="s">
        <v>32</v>
      </c>
      <c r="B37" s="13">
        <v>389244</v>
      </c>
      <c r="C37" s="13">
        <v>387902193.81999999</v>
      </c>
      <c r="D37" s="13">
        <v>395554</v>
      </c>
      <c r="E37" s="13">
        <v>433713476.50999999</v>
      </c>
      <c r="F37" s="13">
        <v>412247</v>
      </c>
      <c r="G37" s="13">
        <v>446482540.74000001</v>
      </c>
      <c r="H37" s="13">
        <v>429117</v>
      </c>
      <c r="I37" s="13">
        <v>466866912.10000002</v>
      </c>
      <c r="J37" s="13">
        <v>458874</v>
      </c>
      <c r="K37" s="13">
        <v>530019808.02999997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87"/>
      <c r="AA37" s="87"/>
    </row>
    <row r="38" spans="1:27" x14ac:dyDescent="0.25">
      <c r="A38" s="4" t="s">
        <v>33</v>
      </c>
      <c r="B38" s="13">
        <v>426804</v>
      </c>
      <c r="C38" s="13">
        <v>203937405.56</v>
      </c>
      <c r="D38" s="13">
        <v>445878</v>
      </c>
      <c r="E38" s="13">
        <v>225654913.34</v>
      </c>
      <c r="F38" s="13">
        <v>521232</v>
      </c>
      <c r="G38" s="13">
        <v>273212470.81</v>
      </c>
      <c r="H38" s="13">
        <v>555730</v>
      </c>
      <c r="I38" s="13">
        <v>289081617.06999999</v>
      </c>
      <c r="J38" s="13">
        <v>551064</v>
      </c>
      <c r="K38" s="13">
        <v>275234617.63999999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87"/>
      <c r="AA38" s="87"/>
    </row>
    <row r="39" spans="1:27" x14ac:dyDescent="0.25">
      <c r="A39" s="4" t="s">
        <v>34</v>
      </c>
      <c r="B39" s="13">
        <v>270518</v>
      </c>
      <c r="C39" s="13">
        <v>224765347.31999999</v>
      </c>
      <c r="D39" s="13">
        <v>254479</v>
      </c>
      <c r="E39" s="13">
        <v>239575770.97999999</v>
      </c>
      <c r="F39" s="13">
        <v>274648</v>
      </c>
      <c r="G39" s="13">
        <v>280056645</v>
      </c>
      <c r="H39" s="13">
        <v>279839</v>
      </c>
      <c r="I39" s="13">
        <v>274365530.75999999</v>
      </c>
      <c r="J39" s="13">
        <v>299194</v>
      </c>
      <c r="K39" s="13">
        <v>308544721.64999998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87"/>
      <c r="AA39" s="87"/>
    </row>
    <row r="40" spans="1:27" x14ac:dyDescent="0.25">
      <c r="A40" s="4" t="s">
        <v>35</v>
      </c>
      <c r="B40" s="13">
        <v>169516</v>
      </c>
      <c r="C40" s="13">
        <v>101077823.09999999</v>
      </c>
      <c r="D40" s="13">
        <v>183217</v>
      </c>
      <c r="E40" s="13">
        <v>115021568.16</v>
      </c>
      <c r="F40" s="13">
        <v>200655</v>
      </c>
      <c r="G40" s="13">
        <v>134071346.3</v>
      </c>
      <c r="H40" s="13">
        <v>212782</v>
      </c>
      <c r="I40" s="13">
        <v>142218546.52000001</v>
      </c>
      <c r="J40" s="13">
        <v>220774</v>
      </c>
      <c r="K40" s="13">
        <v>152176689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87"/>
      <c r="AA40" s="87"/>
    </row>
    <row r="41" spans="1:27" x14ac:dyDescent="0.25">
      <c r="A41" s="4" t="s">
        <v>36</v>
      </c>
      <c r="B41" s="13">
        <v>909219</v>
      </c>
      <c r="C41" s="13">
        <v>1162709869.9000001</v>
      </c>
      <c r="D41" s="13">
        <v>914661</v>
      </c>
      <c r="E41" s="13">
        <v>1330965788.8099999</v>
      </c>
      <c r="F41" s="13">
        <v>981877</v>
      </c>
      <c r="G41" s="13">
        <v>1424164596.3600001</v>
      </c>
      <c r="H41" s="13">
        <v>1001801</v>
      </c>
      <c r="I41" s="13">
        <v>1400108731.5700002</v>
      </c>
      <c r="J41" s="13">
        <v>1080140</v>
      </c>
      <c r="K41" s="13">
        <v>1604565618.79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87"/>
      <c r="AA41" s="87"/>
    </row>
    <row r="42" spans="1:27" x14ac:dyDescent="0.25">
      <c r="A42" s="4" t="s">
        <v>37</v>
      </c>
      <c r="B42" s="13">
        <v>321478</v>
      </c>
      <c r="C42" s="13">
        <v>260471912.22999999</v>
      </c>
      <c r="D42" s="13">
        <v>317764</v>
      </c>
      <c r="E42" s="13">
        <v>288158122.76999998</v>
      </c>
      <c r="F42" s="13">
        <v>334063</v>
      </c>
      <c r="G42" s="13">
        <v>324463102.13</v>
      </c>
      <c r="H42" s="13">
        <v>346596</v>
      </c>
      <c r="I42" s="13">
        <v>312927135.53999996</v>
      </c>
      <c r="J42" s="13">
        <v>369943</v>
      </c>
      <c r="K42" s="13">
        <v>356820951.88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87"/>
      <c r="AA42" s="87"/>
    </row>
    <row r="43" spans="1:27" x14ac:dyDescent="0.25">
      <c r="A43" s="4" t="s">
        <v>38</v>
      </c>
      <c r="B43" s="13">
        <v>115143</v>
      </c>
      <c r="C43" s="13">
        <v>69967673.200000003</v>
      </c>
      <c r="D43" s="13">
        <v>112794</v>
      </c>
      <c r="E43" s="13">
        <v>70905294.239999995</v>
      </c>
      <c r="F43" s="13">
        <v>119308</v>
      </c>
      <c r="G43" s="13">
        <v>77474907.200000003</v>
      </c>
      <c r="H43" s="13">
        <v>126762</v>
      </c>
      <c r="I43" s="13">
        <v>75351382.109999999</v>
      </c>
      <c r="J43" s="13">
        <v>125518</v>
      </c>
      <c r="K43" s="13">
        <v>78934938.780000001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87"/>
      <c r="AA43" s="87"/>
    </row>
    <row r="44" spans="1:27" x14ac:dyDescent="0.25">
      <c r="A44" s="4" t="s">
        <v>39</v>
      </c>
      <c r="B44" s="13">
        <v>1020307</v>
      </c>
      <c r="C44" s="13">
        <v>669698031.43000007</v>
      </c>
      <c r="D44" s="13">
        <v>1045369</v>
      </c>
      <c r="E44" s="13">
        <v>731895824.55999994</v>
      </c>
      <c r="F44" s="13">
        <v>1127641</v>
      </c>
      <c r="G44" s="13">
        <v>775652187.47000003</v>
      </c>
      <c r="H44" s="13">
        <v>1205460</v>
      </c>
      <c r="I44" s="13">
        <v>846735811.70000005</v>
      </c>
      <c r="J44" s="13">
        <v>1202052</v>
      </c>
      <c r="K44" s="13">
        <v>841849414.02999997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87"/>
      <c r="AA44" s="87"/>
    </row>
    <row r="45" spans="1:27" x14ac:dyDescent="0.25">
      <c r="A45" s="4" t="s">
        <v>40</v>
      </c>
      <c r="B45" s="13">
        <v>442903</v>
      </c>
      <c r="C45" s="13">
        <v>365382365.74000001</v>
      </c>
      <c r="D45" s="13">
        <v>443477</v>
      </c>
      <c r="E45" s="13">
        <v>411974565.27999997</v>
      </c>
      <c r="F45" s="13">
        <v>463184</v>
      </c>
      <c r="G45" s="13">
        <v>467282030.16999996</v>
      </c>
      <c r="H45" s="13">
        <v>485523</v>
      </c>
      <c r="I45" s="13">
        <v>479654582.48000002</v>
      </c>
      <c r="J45" s="13">
        <v>498453</v>
      </c>
      <c r="K45" s="13">
        <v>531773209.23000002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87"/>
      <c r="AA45" s="87"/>
    </row>
    <row r="46" spans="1:27" x14ac:dyDescent="0.25">
      <c r="A46" s="4"/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87"/>
      <c r="AA46" s="87"/>
    </row>
    <row r="47" spans="1:27" x14ac:dyDescent="0.25">
      <c r="A47" s="6" t="s">
        <v>41</v>
      </c>
      <c r="B47" s="22">
        <v>16251741</v>
      </c>
      <c r="C47" s="17">
        <v>10070671966.74</v>
      </c>
      <c r="D47" s="22">
        <v>16732004</v>
      </c>
      <c r="E47" s="22">
        <v>10964707549.780001</v>
      </c>
      <c r="F47" s="22">
        <v>18199633</v>
      </c>
      <c r="G47" s="22">
        <v>11880116966.289999</v>
      </c>
      <c r="H47" s="22">
        <v>19128482</v>
      </c>
      <c r="I47" s="22">
        <v>12348708241.150003</v>
      </c>
      <c r="J47" s="22">
        <v>19156371</v>
      </c>
      <c r="K47" s="22">
        <v>12882091093.689997</v>
      </c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18"/>
      <c r="AA47" s="17"/>
    </row>
    <row r="48" spans="1:27" x14ac:dyDescent="0.25">
      <c r="A48" s="4" t="s">
        <v>42</v>
      </c>
      <c r="B48" s="13">
        <v>8942763</v>
      </c>
      <c r="C48" s="13">
        <v>6965789172.0699997</v>
      </c>
      <c r="D48" s="13">
        <v>9059165</v>
      </c>
      <c r="E48" s="13">
        <v>7458977458.2699995</v>
      </c>
      <c r="F48" s="13">
        <v>9979272</v>
      </c>
      <c r="G48" s="13">
        <v>8237415207.9200001</v>
      </c>
      <c r="H48" s="13">
        <v>10315242</v>
      </c>
      <c r="I48" s="13">
        <v>8340026300.6400003</v>
      </c>
      <c r="J48" s="13">
        <v>10185352</v>
      </c>
      <c r="K48" s="13">
        <v>8570221492.7299995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87"/>
      <c r="AA48" s="87"/>
    </row>
    <row r="49" spans="1:27" x14ac:dyDescent="0.25">
      <c r="A49" s="4" t="s">
        <v>43</v>
      </c>
      <c r="B49" s="13">
        <v>765777</v>
      </c>
      <c r="C49" s="13">
        <v>273665880.38</v>
      </c>
      <c r="D49" s="13">
        <v>866370</v>
      </c>
      <c r="E49" s="13">
        <v>351070624.93000001</v>
      </c>
      <c r="F49" s="13">
        <v>942126</v>
      </c>
      <c r="G49" s="13">
        <v>377705714.23000002</v>
      </c>
      <c r="H49" s="13">
        <v>997533</v>
      </c>
      <c r="I49" s="13">
        <v>388744893.88999999</v>
      </c>
      <c r="J49" s="13">
        <v>982776</v>
      </c>
      <c r="K49" s="13">
        <v>403665698.64999998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87"/>
      <c r="AA49" s="87"/>
    </row>
    <row r="50" spans="1:27" x14ac:dyDescent="0.25">
      <c r="A50" s="4" t="s">
        <v>44</v>
      </c>
      <c r="B50" s="13">
        <v>946866</v>
      </c>
      <c r="C50" s="13">
        <v>374168544.19999999</v>
      </c>
      <c r="D50" s="13">
        <v>986431</v>
      </c>
      <c r="E50" s="13">
        <v>419426896.61000001</v>
      </c>
      <c r="F50" s="13">
        <v>1125502</v>
      </c>
      <c r="G50" s="13">
        <v>481801480.95999998</v>
      </c>
      <c r="H50" s="13">
        <v>1207696</v>
      </c>
      <c r="I50" s="13">
        <v>551617637.14999998</v>
      </c>
      <c r="J50" s="13">
        <v>1188430</v>
      </c>
      <c r="K50" s="13">
        <v>555070524.73000002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87"/>
      <c r="AA50" s="87"/>
    </row>
    <row r="51" spans="1:27" x14ac:dyDescent="0.25">
      <c r="A51" s="4" t="s">
        <v>45</v>
      </c>
      <c r="B51" s="13">
        <v>294424</v>
      </c>
      <c r="C51" s="13">
        <v>66003623.18</v>
      </c>
      <c r="D51" s="13">
        <v>304512</v>
      </c>
      <c r="E51" s="13">
        <v>81327345.849999994</v>
      </c>
      <c r="F51" s="13">
        <v>326639</v>
      </c>
      <c r="G51" s="13">
        <v>90529330.5</v>
      </c>
      <c r="H51" s="13">
        <v>352509</v>
      </c>
      <c r="I51" s="13">
        <v>114377201</v>
      </c>
      <c r="J51" s="13">
        <v>344064</v>
      </c>
      <c r="K51" s="13">
        <v>114982531.56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87"/>
      <c r="AA51" s="87"/>
    </row>
    <row r="52" spans="1:27" x14ac:dyDescent="0.25">
      <c r="A52" s="4" t="s">
        <v>46</v>
      </c>
      <c r="B52" s="13">
        <v>258702</v>
      </c>
      <c r="C52" s="13">
        <v>68220726.560000002</v>
      </c>
      <c r="D52" s="13">
        <v>268002</v>
      </c>
      <c r="E52" s="13">
        <v>76763339.170000002</v>
      </c>
      <c r="F52" s="13">
        <v>294663</v>
      </c>
      <c r="G52" s="13">
        <v>81866943.810000002</v>
      </c>
      <c r="H52" s="13">
        <v>310458</v>
      </c>
      <c r="I52" s="13">
        <v>95838940.950000003</v>
      </c>
      <c r="J52" s="13">
        <v>288434</v>
      </c>
      <c r="K52" s="13">
        <v>89194399.920000002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87"/>
      <c r="AA52" s="87"/>
    </row>
    <row r="53" spans="1:27" x14ac:dyDescent="0.25">
      <c r="A53" s="4" t="s">
        <v>47</v>
      </c>
      <c r="B53" s="13">
        <v>276937</v>
      </c>
      <c r="C53" s="13">
        <v>308713566.84000003</v>
      </c>
      <c r="D53" s="13">
        <v>299050</v>
      </c>
      <c r="E53" s="13">
        <v>354610240.64999998</v>
      </c>
      <c r="F53" s="13">
        <v>304993</v>
      </c>
      <c r="G53" s="13">
        <v>327811189.66999996</v>
      </c>
      <c r="H53" s="13">
        <v>309618</v>
      </c>
      <c r="I53" s="13">
        <v>324959007.31999999</v>
      </c>
      <c r="J53" s="13">
        <v>317081</v>
      </c>
      <c r="K53" s="13">
        <v>373363914.75999999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87"/>
      <c r="AA53" s="87"/>
    </row>
    <row r="54" spans="1:27" x14ac:dyDescent="0.25">
      <c r="A54" s="4" t="s">
        <v>48</v>
      </c>
      <c r="B54" s="13">
        <v>1320926</v>
      </c>
      <c r="C54" s="13">
        <v>766455718.05999994</v>
      </c>
      <c r="D54" s="13">
        <v>1358590</v>
      </c>
      <c r="E54" s="13">
        <v>804129366.96000004</v>
      </c>
      <c r="F54" s="13">
        <v>1461091</v>
      </c>
      <c r="G54" s="13">
        <v>857172984.25</v>
      </c>
      <c r="H54" s="13">
        <v>1549660</v>
      </c>
      <c r="I54" s="13">
        <v>950566064.77999997</v>
      </c>
      <c r="J54" s="13">
        <v>1670031</v>
      </c>
      <c r="K54" s="13">
        <v>1090383519.6600001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87"/>
      <c r="AA54" s="87"/>
    </row>
    <row r="55" spans="1:27" x14ac:dyDescent="0.25">
      <c r="A55" s="4" t="s">
        <v>49</v>
      </c>
      <c r="B55" s="13">
        <v>923131</v>
      </c>
      <c r="C55" s="13">
        <v>321303604.77999997</v>
      </c>
      <c r="D55" s="13">
        <v>925242</v>
      </c>
      <c r="E55" s="13">
        <v>357095256.29000002</v>
      </c>
      <c r="F55" s="13">
        <v>957642</v>
      </c>
      <c r="G55" s="13">
        <v>366485796.85000002</v>
      </c>
      <c r="H55" s="13">
        <v>1018427</v>
      </c>
      <c r="I55" s="13">
        <v>414851508.34000003</v>
      </c>
      <c r="J55" s="13">
        <v>1031741</v>
      </c>
      <c r="K55" s="13">
        <v>423170169.52999997</v>
      </c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87"/>
      <c r="AA55" s="87"/>
    </row>
    <row r="56" spans="1:27" x14ac:dyDescent="0.25">
      <c r="A56" s="4" t="s">
        <v>50</v>
      </c>
      <c r="B56" s="13">
        <v>233200</v>
      </c>
      <c r="C56" s="13">
        <v>91274844.460000008</v>
      </c>
      <c r="D56" s="13">
        <v>262591</v>
      </c>
      <c r="E56" s="13">
        <v>114019864.61</v>
      </c>
      <c r="F56" s="13">
        <v>271794</v>
      </c>
      <c r="G56" s="13">
        <v>109329512.77</v>
      </c>
      <c r="H56" s="13">
        <v>287549</v>
      </c>
      <c r="I56" s="13">
        <v>123134923.68000001</v>
      </c>
      <c r="J56" s="13">
        <v>290207</v>
      </c>
      <c r="K56" s="13">
        <v>122621487.8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87"/>
      <c r="AA56" s="87"/>
    </row>
    <row r="57" spans="1:27" x14ac:dyDescent="0.25">
      <c r="A57" s="4" t="s">
        <v>51</v>
      </c>
      <c r="B57" s="13">
        <v>672503</v>
      </c>
      <c r="C57" s="13">
        <v>182140709.33000001</v>
      </c>
      <c r="D57" s="13">
        <v>673697</v>
      </c>
      <c r="E57" s="13">
        <v>189055239.91999999</v>
      </c>
      <c r="F57" s="13">
        <v>705012</v>
      </c>
      <c r="G57" s="13">
        <v>196879323.08000001</v>
      </c>
      <c r="H57" s="13">
        <v>759664</v>
      </c>
      <c r="I57" s="13">
        <v>220083345.06</v>
      </c>
      <c r="J57" s="13">
        <v>771912</v>
      </c>
      <c r="K57" s="13">
        <v>238669400.31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87"/>
      <c r="AA57" s="87"/>
    </row>
    <row r="58" spans="1:27" x14ac:dyDescent="0.25">
      <c r="A58" s="4" t="s">
        <v>52</v>
      </c>
      <c r="B58" s="13">
        <v>552866</v>
      </c>
      <c r="C58" s="13">
        <v>194068439.96000001</v>
      </c>
      <c r="D58" s="13">
        <v>575471</v>
      </c>
      <c r="E58" s="13">
        <v>233347728.07999998</v>
      </c>
      <c r="F58" s="13">
        <v>578548</v>
      </c>
      <c r="G58" s="13">
        <v>214610646.66</v>
      </c>
      <c r="H58" s="13">
        <v>629621</v>
      </c>
      <c r="I58" s="13">
        <v>226605735.11000001</v>
      </c>
      <c r="J58" s="13">
        <v>652305</v>
      </c>
      <c r="K58" s="13">
        <v>251167279.88</v>
      </c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87"/>
      <c r="AA58" s="87"/>
    </row>
    <row r="59" spans="1:27" x14ac:dyDescent="0.25">
      <c r="A59" s="4" t="s">
        <v>53</v>
      </c>
      <c r="B59" s="13">
        <v>266370</v>
      </c>
      <c r="C59" s="13">
        <v>80615664</v>
      </c>
      <c r="D59" s="13">
        <v>296499</v>
      </c>
      <c r="E59" s="13">
        <v>97592616.5</v>
      </c>
      <c r="F59" s="13">
        <v>290261</v>
      </c>
      <c r="G59" s="13">
        <v>96590221.030000001</v>
      </c>
      <c r="H59" s="13">
        <v>338058</v>
      </c>
      <c r="I59" s="13">
        <v>102331559.79000001</v>
      </c>
      <c r="J59" s="13">
        <v>356111</v>
      </c>
      <c r="K59" s="13">
        <v>119284573.65000001</v>
      </c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87"/>
      <c r="AA59" s="87"/>
    </row>
    <row r="60" spans="1:27" x14ac:dyDescent="0.25">
      <c r="A60" s="4" t="s">
        <v>54</v>
      </c>
      <c r="B60" s="13">
        <v>797276</v>
      </c>
      <c r="C60" s="13">
        <v>378251472.92000002</v>
      </c>
      <c r="D60" s="13">
        <v>856384</v>
      </c>
      <c r="E60" s="13">
        <v>427291571.94</v>
      </c>
      <c r="F60" s="13">
        <v>962090</v>
      </c>
      <c r="G60" s="13">
        <v>441918614.56</v>
      </c>
      <c r="H60" s="13">
        <v>1052447</v>
      </c>
      <c r="I60" s="13">
        <v>495571123.44</v>
      </c>
      <c r="J60" s="13">
        <v>1077927</v>
      </c>
      <c r="K60" s="13">
        <v>530296100.50999999</v>
      </c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87"/>
      <c r="AA60" s="87"/>
    </row>
    <row r="61" spans="1:27" x14ac:dyDescent="0.25">
      <c r="A61" s="4"/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87"/>
      <c r="AA61" s="87"/>
    </row>
    <row r="62" spans="1:27" x14ac:dyDescent="0.25">
      <c r="A62" s="6" t="s">
        <v>55</v>
      </c>
      <c r="B62" s="22">
        <v>13924474</v>
      </c>
      <c r="C62" s="17">
        <v>7711542309.9300013</v>
      </c>
      <c r="D62" s="22">
        <v>14498578</v>
      </c>
      <c r="E62" s="22">
        <v>8477761238.0199995</v>
      </c>
      <c r="F62" s="22">
        <v>15575574</v>
      </c>
      <c r="G62" s="22">
        <v>8947018521.2399998</v>
      </c>
      <c r="H62" s="22">
        <v>16520935</v>
      </c>
      <c r="I62" s="22">
        <v>9629559336.8700027</v>
      </c>
      <c r="J62" s="22">
        <v>16454695</v>
      </c>
      <c r="K62" s="22">
        <v>9993098031.1499996</v>
      </c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18"/>
      <c r="AA62" s="17"/>
    </row>
    <row r="63" spans="1:27" x14ac:dyDescent="0.25">
      <c r="A63" s="4" t="s">
        <v>56</v>
      </c>
      <c r="B63" s="13">
        <v>5958432</v>
      </c>
      <c r="C63" s="13">
        <v>3900258611.5100002</v>
      </c>
      <c r="D63" s="13">
        <v>6222605</v>
      </c>
      <c r="E63" s="13">
        <v>4235656060.0699997</v>
      </c>
      <c r="F63" s="13">
        <v>6787716</v>
      </c>
      <c r="G63" s="13">
        <v>4552745434.3800001</v>
      </c>
      <c r="H63" s="13">
        <v>7147133</v>
      </c>
      <c r="I63" s="13">
        <v>4969362411.8400002</v>
      </c>
      <c r="J63" s="13">
        <v>7045362</v>
      </c>
      <c r="K63" s="13">
        <v>5058865784.25</v>
      </c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87"/>
      <c r="AA63" s="87"/>
    </row>
    <row r="64" spans="1:27" x14ac:dyDescent="0.25">
      <c r="A64" s="4" t="s">
        <v>57</v>
      </c>
      <c r="B64" s="13">
        <v>1448775</v>
      </c>
      <c r="C64" s="13">
        <v>501180413.70999998</v>
      </c>
      <c r="D64" s="13">
        <v>1436580</v>
      </c>
      <c r="E64" s="13">
        <v>536310939.56</v>
      </c>
      <c r="F64" s="13">
        <v>1470874</v>
      </c>
      <c r="G64" s="13">
        <v>551472908.02999997</v>
      </c>
      <c r="H64" s="13">
        <v>1545216</v>
      </c>
      <c r="I64" s="13">
        <v>613157338.85000002</v>
      </c>
      <c r="J64" s="13">
        <v>1528535</v>
      </c>
      <c r="K64" s="13">
        <v>641610917.36000001</v>
      </c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87"/>
      <c r="AA64" s="87"/>
    </row>
    <row r="65" spans="1:27" x14ac:dyDescent="0.25">
      <c r="A65" s="4" t="s">
        <v>58</v>
      </c>
      <c r="B65" s="13">
        <v>1218603</v>
      </c>
      <c r="C65" s="13">
        <v>604931541.02999997</v>
      </c>
      <c r="D65" s="13">
        <v>1259792</v>
      </c>
      <c r="E65" s="13">
        <v>666092250.09000003</v>
      </c>
      <c r="F65" s="13">
        <v>1343895</v>
      </c>
      <c r="G65" s="13">
        <v>693881447.12</v>
      </c>
      <c r="H65" s="13">
        <v>1431713</v>
      </c>
      <c r="I65" s="13">
        <v>752471864.06999993</v>
      </c>
      <c r="J65" s="13">
        <v>1477524</v>
      </c>
      <c r="K65" s="13">
        <v>822287425.97000003</v>
      </c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87"/>
      <c r="AA65" s="87"/>
    </row>
    <row r="66" spans="1:27" x14ac:dyDescent="0.25">
      <c r="A66" s="4" t="s">
        <v>59</v>
      </c>
      <c r="B66" s="13">
        <v>454671</v>
      </c>
      <c r="C66" s="13">
        <v>158573292.38</v>
      </c>
      <c r="D66" s="13">
        <v>473881</v>
      </c>
      <c r="E66" s="13">
        <v>170220126.59</v>
      </c>
      <c r="F66" s="13">
        <v>514210</v>
      </c>
      <c r="G66" s="13">
        <v>182540215.11000001</v>
      </c>
      <c r="H66" s="13">
        <v>551237</v>
      </c>
      <c r="I66" s="13">
        <v>204223365.18000001</v>
      </c>
      <c r="J66" s="13">
        <v>532957</v>
      </c>
      <c r="K66" s="13">
        <v>218731214.16999999</v>
      </c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87"/>
      <c r="AA66" s="87"/>
    </row>
    <row r="67" spans="1:27" x14ac:dyDescent="0.25">
      <c r="A67" s="4" t="s">
        <v>60</v>
      </c>
      <c r="B67" s="13">
        <v>349935</v>
      </c>
      <c r="C67" s="13">
        <v>229937581.56</v>
      </c>
      <c r="D67" s="13">
        <v>427986</v>
      </c>
      <c r="E67" s="13">
        <v>304251514.82999998</v>
      </c>
      <c r="F67" s="13">
        <v>494732</v>
      </c>
      <c r="G67" s="13">
        <v>321866129.63</v>
      </c>
      <c r="H67" s="13">
        <v>557556</v>
      </c>
      <c r="I67" s="13">
        <v>319079374.94999999</v>
      </c>
      <c r="J67" s="13">
        <v>568603</v>
      </c>
      <c r="K67" s="13">
        <v>335645403.64999998</v>
      </c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87"/>
      <c r="AA67" s="87"/>
    </row>
    <row r="68" spans="1:27" x14ac:dyDescent="0.25">
      <c r="A68" s="4" t="s">
        <v>61</v>
      </c>
      <c r="B68" s="13">
        <v>286671</v>
      </c>
      <c r="C68" s="13">
        <v>95042330.060000002</v>
      </c>
      <c r="D68" s="13">
        <v>297825</v>
      </c>
      <c r="E68" s="13">
        <v>108282161.92</v>
      </c>
      <c r="F68" s="13">
        <v>303048</v>
      </c>
      <c r="G68" s="13">
        <v>108182539.86</v>
      </c>
      <c r="H68" s="13">
        <v>311835</v>
      </c>
      <c r="I68" s="13">
        <v>101527451.34999999</v>
      </c>
      <c r="J68" s="13">
        <v>308426</v>
      </c>
      <c r="K68" s="13">
        <v>114735669.5</v>
      </c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87"/>
      <c r="AA68" s="87"/>
    </row>
    <row r="69" spans="1:27" x14ac:dyDescent="0.25">
      <c r="A69" s="4" t="s">
        <v>55</v>
      </c>
      <c r="B69" s="13">
        <v>1503068</v>
      </c>
      <c r="C69" s="13">
        <v>951854413.39999998</v>
      </c>
      <c r="D69" s="13">
        <v>1557282</v>
      </c>
      <c r="E69" s="13">
        <v>1022236121.76</v>
      </c>
      <c r="F69" s="13">
        <v>1643731</v>
      </c>
      <c r="G69" s="13">
        <v>1054053881.74</v>
      </c>
      <c r="H69" s="13">
        <v>1739766</v>
      </c>
      <c r="I69" s="13">
        <v>1115979477.3</v>
      </c>
      <c r="J69" s="13">
        <v>1745936</v>
      </c>
      <c r="K69" s="13">
        <v>1146499781.97</v>
      </c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87"/>
      <c r="AA69" s="87"/>
    </row>
    <row r="70" spans="1:27" x14ac:dyDescent="0.25">
      <c r="A70" s="4" t="s">
        <v>62</v>
      </c>
      <c r="B70" s="13">
        <v>285876</v>
      </c>
      <c r="C70" s="13">
        <v>315394390</v>
      </c>
      <c r="D70" s="13">
        <v>323154</v>
      </c>
      <c r="E70" s="13">
        <v>399488193.44</v>
      </c>
      <c r="F70" s="13">
        <v>351589</v>
      </c>
      <c r="G70" s="13">
        <v>406319849.38</v>
      </c>
      <c r="H70" s="13">
        <v>373691</v>
      </c>
      <c r="I70" s="13">
        <v>433717432.19</v>
      </c>
      <c r="J70" s="13">
        <v>390000</v>
      </c>
      <c r="K70" s="13">
        <v>487554444.72000003</v>
      </c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87"/>
      <c r="AA70" s="87"/>
    </row>
    <row r="71" spans="1:27" x14ac:dyDescent="0.25">
      <c r="A71" s="4" t="s">
        <v>63</v>
      </c>
      <c r="B71" s="13">
        <v>846178</v>
      </c>
      <c r="C71" s="13">
        <v>369633730.16000003</v>
      </c>
      <c r="D71" s="13">
        <v>898511</v>
      </c>
      <c r="E71" s="13">
        <v>416321360.37</v>
      </c>
      <c r="F71" s="13">
        <v>944948</v>
      </c>
      <c r="G71" s="13">
        <v>436094499.93000001</v>
      </c>
      <c r="H71" s="13">
        <v>1020161</v>
      </c>
      <c r="I71" s="13">
        <v>480492094.90999997</v>
      </c>
      <c r="J71" s="13">
        <v>1017386</v>
      </c>
      <c r="K71" s="13">
        <v>499414476.56999999</v>
      </c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87"/>
      <c r="AA71" s="87"/>
    </row>
    <row r="72" spans="1:27" x14ac:dyDescent="0.25">
      <c r="A72" s="4" t="s">
        <v>64</v>
      </c>
      <c r="B72" s="13">
        <v>353890</v>
      </c>
      <c r="C72" s="13">
        <v>73605190.560000002</v>
      </c>
      <c r="D72" s="13">
        <v>367906</v>
      </c>
      <c r="E72" s="13">
        <v>82709723</v>
      </c>
      <c r="F72" s="13">
        <v>387222</v>
      </c>
      <c r="G72" s="13">
        <v>82749240</v>
      </c>
      <c r="H72" s="13">
        <v>448329</v>
      </c>
      <c r="I72" s="13">
        <v>102349203</v>
      </c>
      <c r="J72" s="13">
        <v>447696</v>
      </c>
      <c r="K72" s="13">
        <v>103694467.5</v>
      </c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87"/>
      <c r="AA72" s="87"/>
    </row>
    <row r="73" spans="1:27" x14ac:dyDescent="0.25">
      <c r="A73" s="4" t="s">
        <v>65</v>
      </c>
      <c r="B73" s="13">
        <v>267708</v>
      </c>
      <c r="C73" s="13">
        <v>67235577.599999994</v>
      </c>
      <c r="D73" s="13">
        <v>263529</v>
      </c>
      <c r="E73" s="13">
        <v>64683945.980000004</v>
      </c>
      <c r="F73" s="13">
        <v>266815</v>
      </c>
      <c r="G73" s="13">
        <v>67600136.539999992</v>
      </c>
      <c r="H73" s="13">
        <v>289993</v>
      </c>
      <c r="I73" s="13">
        <v>74441529.200000003</v>
      </c>
      <c r="J73" s="13">
        <v>309721</v>
      </c>
      <c r="K73" s="13">
        <v>82140842.280000001</v>
      </c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87"/>
      <c r="AA73" s="87"/>
    </row>
    <row r="74" spans="1:27" x14ac:dyDescent="0.25">
      <c r="A74" s="4" t="s">
        <v>66</v>
      </c>
      <c r="B74" s="13">
        <v>950667</v>
      </c>
      <c r="C74" s="13">
        <v>443895237.95999998</v>
      </c>
      <c r="D74" s="13">
        <v>969527</v>
      </c>
      <c r="E74" s="13">
        <v>471508840.41000003</v>
      </c>
      <c r="F74" s="13">
        <v>1066794</v>
      </c>
      <c r="G74" s="13">
        <v>489512239.51999998</v>
      </c>
      <c r="H74" s="13">
        <v>1104305</v>
      </c>
      <c r="I74" s="13">
        <v>462757794.02999997</v>
      </c>
      <c r="J74" s="13">
        <v>1082549</v>
      </c>
      <c r="K74" s="13">
        <v>481917603.20999998</v>
      </c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87"/>
      <c r="AA74" s="87"/>
    </row>
    <row r="75" spans="1:27" x14ac:dyDescent="0.25">
      <c r="A75" s="4"/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87"/>
      <c r="AA75" s="87"/>
    </row>
    <row r="76" spans="1:27" x14ac:dyDescent="0.25">
      <c r="A76" s="6" t="s">
        <v>67</v>
      </c>
      <c r="B76" s="22">
        <v>10127127</v>
      </c>
      <c r="C76" s="17">
        <v>6804749255.0700016</v>
      </c>
      <c r="D76" s="22">
        <v>10251683</v>
      </c>
      <c r="E76" s="22">
        <v>7255092850.9800005</v>
      </c>
      <c r="F76" s="22">
        <v>11558109</v>
      </c>
      <c r="G76" s="22">
        <v>8315834433.0999975</v>
      </c>
      <c r="H76" s="22">
        <v>12165791</v>
      </c>
      <c r="I76" s="22">
        <v>8634882576.079998</v>
      </c>
      <c r="J76" s="22">
        <v>12204428</v>
      </c>
      <c r="K76" s="22">
        <v>8731057169.2099991</v>
      </c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18"/>
      <c r="AA76" s="17"/>
    </row>
    <row r="77" spans="1:27" x14ac:dyDescent="0.25">
      <c r="A77" s="4" t="s">
        <v>68</v>
      </c>
      <c r="B77" s="13">
        <v>4336418</v>
      </c>
      <c r="C77" s="13">
        <v>3402150851.6199999</v>
      </c>
      <c r="D77" s="13">
        <v>4430286</v>
      </c>
      <c r="E77" s="13">
        <v>3642977271.4099998</v>
      </c>
      <c r="F77" s="13">
        <v>5050550</v>
      </c>
      <c r="G77" s="13">
        <v>4229413532.6700001</v>
      </c>
      <c r="H77" s="13">
        <v>5268197</v>
      </c>
      <c r="I77" s="13">
        <v>4308591746.4899998</v>
      </c>
      <c r="J77" s="13">
        <v>5276543</v>
      </c>
      <c r="K77" s="13">
        <v>4468619512.3199997</v>
      </c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87"/>
      <c r="AA77" s="87"/>
    </row>
    <row r="78" spans="1:27" x14ac:dyDescent="0.25">
      <c r="A78" s="4" t="s">
        <v>69</v>
      </c>
      <c r="B78" s="13">
        <v>892698</v>
      </c>
      <c r="C78" s="13">
        <v>781096700.69000006</v>
      </c>
      <c r="D78" s="13">
        <v>904629</v>
      </c>
      <c r="E78" s="13">
        <v>843311977.34000003</v>
      </c>
      <c r="F78" s="13">
        <v>1061777</v>
      </c>
      <c r="G78" s="13">
        <v>1033811155</v>
      </c>
      <c r="H78" s="13">
        <v>1102302</v>
      </c>
      <c r="I78" s="13">
        <v>1008389696.3</v>
      </c>
      <c r="J78" s="13">
        <v>1073033</v>
      </c>
      <c r="K78" s="13">
        <v>856536554.06999993</v>
      </c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87"/>
      <c r="AA78" s="87"/>
    </row>
    <row r="79" spans="1:27" x14ac:dyDescent="0.25">
      <c r="A79" s="4" t="s">
        <v>70</v>
      </c>
      <c r="B79" s="13">
        <v>743127</v>
      </c>
      <c r="C79" s="13">
        <v>412897164.01999998</v>
      </c>
      <c r="D79" s="13">
        <v>769394</v>
      </c>
      <c r="E79" s="13">
        <v>448790775.80000001</v>
      </c>
      <c r="F79" s="13">
        <v>874066</v>
      </c>
      <c r="G79" s="13">
        <v>492446927.73000002</v>
      </c>
      <c r="H79" s="13">
        <v>933978</v>
      </c>
      <c r="I79" s="13">
        <v>521794863.04000002</v>
      </c>
      <c r="J79" s="13">
        <v>935122</v>
      </c>
      <c r="K79" s="13">
        <v>532866557.69</v>
      </c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87"/>
      <c r="AA79" s="87"/>
    </row>
    <row r="80" spans="1:27" x14ac:dyDescent="0.25">
      <c r="A80" s="4" t="s">
        <v>71</v>
      </c>
      <c r="B80" s="13">
        <v>514309</v>
      </c>
      <c r="C80" s="13">
        <v>316009003.06999999</v>
      </c>
      <c r="D80" s="13">
        <v>539533</v>
      </c>
      <c r="E80" s="13">
        <v>369852672.24000001</v>
      </c>
      <c r="F80" s="13">
        <v>614580</v>
      </c>
      <c r="G80" s="13">
        <v>446914279.02999997</v>
      </c>
      <c r="H80" s="13">
        <v>637763</v>
      </c>
      <c r="I80" s="13">
        <v>462331866.94999999</v>
      </c>
      <c r="J80" s="13">
        <v>665331</v>
      </c>
      <c r="K80" s="13">
        <v>489263114.38</v>
      </c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87"/>
      <c r="AA80" s="87"/>
    </row>
    <row r="81" spans="1:27" x14ac:dyDescent="0.25">
      <c r="A81" s="4" t="s">
        <v>72</v>
      </c>
      <c r="B81" s="13">
        <v>153397</v>
      </c>
      <c r="C81" s="13">
        <v>108269886.18000001</v>
      </c>
      <c r="D81" s="13">
        <v>155331</v>
      </c>
      <c r="E81" s="13">
        <v>123034690.92</v>
      </c>
      <c r="F81" s="13">
        <v>202496</v>
      </c>
      <c r="G81" s="13">
        <v>152928041.97999999</v>
      </c>
      <c r="H81" s="13">
        <v>220929</v>
      </c>
      <c r="I81" s="13">
        <v>172595681.42000002</v>
      </c>
      <c r="J81" s="13">
        <v>226989</v>
      </c>
      <c r="K81" s="13">
        <v>179764288.24000001</v>
      </c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87"/>
      <c r="AA81" s="87"/>
    </row>
    <row r="82" spans="1:27" x14ac:dyDescent="0.25">
      <c r="A82" s="4" t="s">
        <v>73</v>
      </c>
      <c r="B82" s="13">
        <v>241227</v>
      </c>
      <c r="C82" s="13">
        <v>137367440.43000001</v>
      </c>
      <c r="D82" s="13">
        <v>239815</v>
      </c>
      <c r="E82" s="13">
        <v>136698887.88</v>
      </c>
      <c r="F82" s="13">
        <v>275790</v>
      </c>
      <c r="G82" s="13">
        <v>169624165.44</v>
      </c>
      <c r="H82" s="13">
        <v>299466</v>
      </c>
      <c r="I82" s="13">
        <v>179509834.53999999</v>
      </c>
      <c r="J82" s="13">
        <v>285966</v>
      </c>
      <c r="K82" s="13">
        <v>168315828.11000001</v>
      </c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87"/>
      <c r="AA82" s="87"/>
    </row>
    <row r="83" spans="1:27" x14ac:dyDescent="0.25">
      <c r="A83" s="4" t="s">
        <v>74</v>
      </c>
      <c r="B83" s="13">
        <v>389458</v>
      </c>
      <c r="C83" s="13">
        <v>139956181.89000002</v>
      </c>
      <c r="D83" s="13">
        <v>349012</v>
      </c>
      <c r="E83" s="13">
        <v>118113130.44</v>
      </c>
      <c r="F83" s="13">
        <v>411327</v>
      </c>
      <c r="G83" s="13">
        <v>141453223.81999999</v>
      </c>
      <c r="H83" s="13">
        <v>438083</v>
      </c>
      <c r="I83" s="13">
        <v>153192350.81999999</v>
      </c>
      <c r="J83" s="13">
        <v>470455</v>
      </c>
      <c r="K83" s="13">
        <v>170044005.44999999</v>
      </c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87"/>
      <c r="AA83" s="87"/>
    </row>
    <row r="84" spans="1:27" x14ac:dyDescent="0.25">
      <c r="A84" s="4" t="s">
        <v>75</v>
      </c>
      <c r="B84" s="13">
        <v>211817</v>
      </c>
      <c r="C84" s="13">
        <v>96407625.269999996</v>
      </c>
      <c r="D84" s="13">
        <v>219572</v>
      </c>
      <c r="E84" s="13">
        <v>105071319.97</v>
      </c>
      <c r="F84" s="13">
        <v>244270</v>
      </c>
      <c r="G84" s="13">
        <v>117819282</v>
      </c>
      <c r="H84" s="13">
        <v>257952</v>
      </c>
      <c r="I84" s="13">
        <v>133479448</v>
      </c>
      <c r="J84" s="13">
        <v>273981</v>
      </c>
      <c r="K84" s="13">
        <v>152667232.5</v>
      </c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87"/>
      <c r="AA84" s="87"/>
    </row>
    <row r="85" spans="1:27" x14ac:dyDescent="0.25">
      <c r="A85" s="4" t="s">
        <v>76</v>
      </c>
      <c r="B85" s="13">
        <v>140835</v>
      </c>
      <c r="C85" s="13">
        <v>76331312.459999993</v>
      </c>
      <c r="D85" s="13">
        <v>141278</v>
      </c>
      <c r="E85" s="13">
        <v>79205681.599999994</v>
      </c>
      <c r="F85" s="13">
        <v>159552</v>
      </c>
      <c r="G85" s="13">
        <v>81720185.829999998</v>
      </c>
      <c r="H85" s="13">
        <v>167875</v>
      </c>
      <c r="I85" s="13">
        <v>90196272.150000006</v>
      </c>
      <c r="J85" s="13">
        <v>166951</v>
      </c>
      <c r="K85" s="13">
        <v>94780356</v>
      </c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87"/>
      <c r="AA85" s="87"/>
    </row>
    <row r="86" spans="1:27" x14ac:dyDescent="0.25">
      <c r="A86" s="4" t="s">
        <v>77</v>
      </c>
      <c r="B86" s="13">
        <v>1125274</v>
      </c>
      <c r="C86" s="13">
        <v>752133461.84000003</v>
      </c>
      <c r="D86" s="13">
        <v>1136859</v>
      </c>
      <c r="E86" s="13">
        <v>818019576.05999994</v>
      </c>
      <c r="F86" s="13">
        <v>1232829</v>
      </c>
      <c r="G86" s="13">
        <v>846299681.98000002</v>
      </c>
      <c r="H86" s="13">
        <v>1287675</v>
      </c>
      <c r="I86" s="13">
        <v>902618018.80999994</v>
      </c>
      <c r="J86" s="13">
        <v>1312564</v>
      </c>
      <c r="K86" s="13">
        <v>954978966.44000006</v>
      </c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87"/>
      <c r="AA86" s="87"/>
    </row>
    <row r="87" spans="1:27" x14ac:dyDescent="0.25">
      <c r="A87" s="4" t="s">
        <v>78</v>
      </c>
      <c r="B87" s="13">
        <v>449451</v>
      </c>
      <c r="C87" s="13">
        <v>164419671.27000001</v>
      </c>
      <c r="D87" s="13">
        <v>439876</v>
      </c>
      <c r="E87" s="13">
        <v>175059195.84</v>
      </c>
      <c r="F87" s="13">
        <v>455446</v>
      </c>
      <c r="G87" s="13">
        <v>178172646.47999999</v>
      </c>
      <c r="H87" s="13">
        <v>492472</v>
      </c>
      <c r="I87" s="13">
        <v>207420479.25</v>
      </c>
      <c r="J87" s="13">
        <v>474417</v>
      </c>
      <c r="K87" s="13">
        <v>186743396.47</v>
      </c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87"/>
      <c r="AA87" s="87"/>
    </row>
    <row r="88" spans="1:27" x14ac:dyDescent="0.25">
      <c r="A88" s="4" t="s">
        <v>79</v>
      </c>
      <c r="B88" s="13">
        <v>466342</v>
      </c>
      <c r="C88" s="13">
        <v>233351866.94</v>
      </c>
      <c r="D88" s="13">
        <v>433216</v>
      </c>
      <c r="E88" s="13">
        <v>194482609.96000001</v>
      </c>
      <c r="F88" s="13">
        <v>460376</v>
      </c>
      <c r="G88" s="13">
        <v>222714598</v>
      </c>
      <c r="H88" s="13">
        <v>498208</v>
      </c>
      <c r="I88" s="13">
        <v>267251625.53</v>
      </c>
      <c r="J88" s="13">
        <v>492942</v>
      </c>
      <c r="K88" s="13">
        <v>252728516</v>
      </c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87"/>
      <c r="AA88" s="87"/>
    </row>
    <row r="89" spans="1:27" x14ac:dyDescent="0.25">
      <c r="A89" s="4" t="s">
        <v>80</v>
      </c>
      <c r="B89" s="13">
        <v>93962</v>
      </c>
      <c r="C89" s="13">
        <v>49740672</v>
      </c>
      <c r="D89" s="13">
        <v>97210</v>
      </c>
      <c r="E89" s="13">
        <v>48786815</v>
      </c>
      <c r="F89" s="13">
        <v>112885</v>
      </c>
      <c r="G89" s="13">
        <v>57729027</v>
      </c>
      <c r="H89" s="13">
        <v>119907</v>
      </c>
      <c r="I89" s="13">
        <v>61122135</v>
      </c>
      <c r="J89" s="13">
        <v>120273</v>
      </c>
      <c r="K89" s="13">
        <v>57983680</v>
      </c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87"/>
      <c r="AA89" s="87"/>
    </row>
    <row r="90" spans="1:27" x14ac:dyDescent="0.25">
      <c r="A90" s="4" t="s">
        <v>81</v>
      </c>
      <c r="B90" s="13">
        <v>262581</v>
      </c>
      <c r="C90" s="13">
        <v>71224582</v>
      </c>
      <c r="D90" s="13">
        <v>282361</v>
      </c>
      <c r="E90" s="13">
        <v>81067105.519999996</v>
      </c>
      <c r="F90" s="13">
        <v>285412</v>
      </c>
      <c r="G90" s="13">
        <v>73810048</v>
      </c>
      <c r="H90" s="13">
        <v>327029</v>
      </c>
      <c r="I90" s="13">
        <v>100941524.56999999</v>
      </c>
      <c r="J90" s="13">
        <v>304193</v>
      </c>
      <c r="K90" s="13">
        <v>87441728.420000002</v>
      </c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87"/>
      <c r="AA90" s="87"/>
    </row>
    <row r="91" spans="1:27" x14ac:dyDescent="0.25">
      <c r="A91" s="4" t="s">
        <v>82</v>
      </c>
      <c r="B91" s="13">
        <v>106231</v>
      </c>
      <c r="C91" s="13">
        <v>63392835.390000001</v>
      </c>
      <c r="D91" s="13">
        <v>113311</v>
      </c>
      <c r="E91" s="13">
        <v>70621141</v>
      </c>
      <c r="F91" s="13">
        <v>116753</v>
      </c>
      <c r="G91" s="13">
        <v>70977638.140000001</v>
      </c>
      <c r="H91" s="13">
        <v>113955</v>
      </c>
      <c r="I91" s="13">
        <v>65447033.210000001</v>
      </c>
      <c r="J91" s="13">
        <v>125668</v>
      </c>
      <c r="K91" s="13">
        <v>78323433.120000005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87"/>
      <c r="AA91" s="87"/>
    </row>
    <row r="92" spans="1:27" x14ac:dyDescent="0.25">
      <c r="A92" s="4"/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87"/>
      <c r="AA92" s="87"/>
    </row>
    <row r="93" spans="1:27" x14ac:dyDescent="0.25">
      <c r="A93" s="6" t="s">
        <v>83</v>
      </c>
      <c r="B93" s="22">
        <v>20126674</v>
      </c>
      <c r="C93" s="17">
        <v>7312216715.5900011</v>
      </c>
      <c r="D93" s="22">
        <v>20542499</v>
      </c>
      <c r="E93" s="22">
        <v>8272120311.539999</v>
      </c>
      <c r="F93" s="22">
        <v>22822893</v>
      </c>
      <c r="G93" s="22">
        <v>9338489205.5400009</v>
      </c>
      <c r="H93" s="22">
        <v>24711494</v>
      </c>
      <c r="I93" s="22">
        <v>10449816503.57</v>
      </c>
      <c r="J93" s="22">
        <v>25982370</v>
      </c>
      <c r="K93" s="22">
        <v>11760261250.470001</v>
      </c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18"/>
      <c r="AA93" s="17"/>
    </row>
    <row r="94" spans="1:27" x14ac:dyDescent="0.25">
      <c r="A94" s="4" t="s">
        <v>84</v>
      </c>
      <c r="B94" s="13">
        <v>4179643</v>
      </c>
      <c r="C94" s="13">
        <v>2159139666.3800001</v>
      </c>
      <c r="D94" s="13">
        <v>4342764</v>
      </c>
      <c r="E94" s="13">
        <v>2321459115.46</v>
      </c>
      <c r="F94" s="13">
        <v>4862630</v>
      </c>
      <c r="G94" s="13">
        <v>2654613137.1099997</v>
      </c>
      <c r="H94" s="13">
        <v>5261052</v>
      </c>
      <c r="I94" s="13">
        <v>2909985551.7199998</v>
      </c>
      <c r="J94" s="13">
        <v>5435714</v>
      </c>
      <c r="K94" s="13">
        <v>3060974633.7600002</v>
      </c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87"/>
      <c r="AA94" s="87"/>
    </row>
    <row r="95" spans="1:27" x14ac:dyDescent="0.25">
      <c r="A95" s="4" t="s">
        <v>85</v>
      </c>
      <c r="B95" s="13">
        <v>1087989</v>
      </c>
      <c r="C95" s="13">
        <v>391356802.07999998</v>
      </c>
      <c r="D95" s="13">
        <v>1098066</v>
      </c>
      <c r="E95" s="13">
        <v>466654600.13999999</v>
      </c>
      <c r="F95" s="13">
        <v>1210012</v>
      </c>
      <c r="G95" s="13">
        <v>532336185.64999998</v>
      </c>
      <c r="H95" s="13">
        <v>1314339</v>
      </c>
      <c r="I95" s="13">
        <v>601805492.91999996</v>
      </c>
      <c r="J95" s="13">
        <v>1406896</v>
      </c>
      <c r="K95" s="13">
        <v>751617052.96000004</v>
      </c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87"/>
      <c r="AA95" s="87"/>
    </row>
    <row r="96" spans="1:27" x14ac:dyDescent="0.25">
      <c r="A96" s="4" t="s">
        <v>86</v>
      </c>
      <c r="B96" s="13">
        <v>257475</v>
      </c>
      <c r="C96" s="13">
        <v>64464516.240000002</v>
      </c>
      <c r="D96" s="13">
        <v>285794</v>
      </c>
      <c r="E96" s="13">
        <v>90234636.900000006</v>
      </c>
      <c r="F96" s="13">
        <v>334053</v>
      </c>
      <c r="G96" s="13">
        <v>97504571.680000007</v>
      </c>
      <c r="H96" s="13">
        <v>381078</v>
      </c>
      <c r="I96" s="13">
        <v>98525881.969999999</v>
      </c>
      <c r="J96" s="13">
        <v>397330</v>
      </c>
      <c r="K96" s="13">
        <v>104070682.84</v>
      </c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87"/>
      <c r="AA96" s="87"/>
    </row>
    <row r="97" spans="1:27" x14ac:dyDescent="0.25">
      <c r="A97" s="4" t="s">
        <v>87</v>
      </c>
      <c r="B97" s="13">
        <v>1476254</v>
      </c>
      <c r="C97" s="13">
        <v>467792723.49000001</v>
      </c>
      <c r="D97" s="13">
        <v>1489928</v>
      </c>
      <c r="E97" s="13">
        <v>547627764.69000006</v>
      </c>
      <c r="F97" s="13">
        <v>1675229</v>
      </c>
      <c r="G97" s="13">
        <v>606900781.43000007</v>
      </c>
      <c r="H97" s="13">
        <v>1813259</v>
      </c>
      <c r="I97" s="13">
        <v>680875680.36000001</v>
      </c>
      <c r="J97" s="13">
        <v>1905605</v>
      </c>
      <c r="K97" s="13">
        <v>886970075.84000003</v>
      </c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87"/>
      <c r="AA97" s="87"/>
    </row>
    <row r="98" spans="1:27" x14ac:dyDescent="0.25">
      <c r="A98" s="4" t="s">
        <v>88</v>
      </c>
      <c r="B98" s="13">
        <v>456507</v>
      </c>
      <c r="C98" s="13">
        <v>133264961.02</v>
      </c>
      <c r="D98" s="13">
        <v>468000</v>
      </c>
      <c r="E98" s="13">
        <v>165123865.21000001</v>
      </c>
      <c r="F98" s="13">
        <v>521551</v>
      </c>
      <c r="G98" s="13">
        <v>196727020.18000001</v>
      </c>
      <c r="H98" s="13">
        <v>559229</v>
      </c>
      <c r="I98" s="13">
        <v>220624622.21000001</v>
      </c>
      <c r="J98" s="13">
        <v>593125</v>
      </c>
      <c r="K98" s="13">
        <v>234400523.84</v>
      </c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87"/>
      <c r="AA98" s="87"/>
    </row>
    <row r="99" spans="1:27" x14ac:dyDescent="0.25">
      <c r="A99" s="4" t="s">
        <v>89</v>
      </c>
      <c r="B99" s="13">
        <v>310309</v>
      </c>
      <c r="C99" s="13">
        <v>83178886.420000002</v>
      </c>
      <c r="D99" s="13">
        <v>341468</v>
      </c>
      <c r="E99" s="13">
        <v>107450687</v>
      </c>
      <c r="F99" s="13">
        <v>365324</v>
      </c>
      <c r="G99" s="13">
        <v>115256779.09</v>
      </c>
      <c r="H99" s="13">
        <v>408024</v>
      </c>
      <c r="I99" s="13">
        <v>125033021.25</v>
      </c>
      <c r="J99" s="13">
        <v>415736</v>
      </c>
      <c r="K99" s="13">
        <v>122117271.27</v>
      </c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87"/>
      <c r="AA99" s="87"/>
    </row>
    <row r="100" spans="1:27" x14ac:dyDescent="0.25">
      <c r="A100" s="4" t="s">
        <v>90</v>
      </c>
      <c r="B100" s="13">
        <v>547952</v>
      </c>
      <c r="C100" s="13">
        <v>87276104.390000001</v>
      </c>
      <c r="D100" s="13">
        <v>524928</v>
      </c>
      <c r="E100" s="13">
        <v>99001818.960000008</v>
      </c>
      <c r="F100" s="13">
        <v>590094</v>
      </c>
      <c r="G100" s="13">
        <v>142398876.59</v>
      </c>
      <c r="H100" s="13">
        <v>631297</v>
      </c>
      <c r="I100" s="13">
        <v>174080134.41</v>
      </c>
      <c r="J100" s="13">
        <v>677554</v>
      </c>
      <c r="K100" s="13">
        <v>192294625.75999999</v>
      </c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87"/>
      <c r="AA100" s="87"/>
    </row>
    <row r="101" spans="1:27" x14ac:dyDescent="0.25">
      <c r="A101" s="4" t="s">
        <v>91</v>
      </c>
      <c r="B101" s="13">
        <v>1056853</v>
      </c>
      <c r="C101" s="13">
        <v>340799186.05000001</v>
      </c>
      <c r="D101" s="13">
        <v>1125428</v>
      </c>
      <c r="E101" s="13">
        <v>418159333.57999998</v>
      </c>
      <c r="F101" s="13">
        <v>1248630</v>
      </c>
      <c r="G101" s="13">
        <v>458700070.76999998</v>
      </c>
      <c r="H101" s="13">
        <v>1343238</v>
      </c>
      <c r="I101" s="13">
        <v>515258365.44</v>
      </c>
      <c r="J101" s="13">
        <v>1366991</v>
      </c>
      <c r="K101" s="13">
        <v>604070475.11000001</v>
      </c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87"/>
      <c r="AA101" s="87"/>
    </row>
    <row r="102" spans="1:27" x14ac:dyDescent="0.25">
      <c r="A102" s="4" t="s">
        <v>92</v>
      </c>
      <c r="B102" s="13">
        <v>820617</v>
      </c>
      <c r="C102" s="13">
        <v>296904949.12</v>
      </c>
      <c r="D102" s="13">
        <v>841076</v>
      </c>
      <c r="E102" s="13">
        <v>343316622.25</v>
      </c>
      <c r="F102" s="13">
        <v>981669</v>
      </c>
      <c r="G102" s="13">
        <v>402998113.86000001</v>
      </c>
      <c r="H102" s="13">
        <v>1034186</v>
      </c>
      <c r="I102" s="13">
        <v>407790283.86000001</v>
      </c>
      <c r="J102" s="13">
        <v>1049409</v>
      </c>
      <c r="K102" s="13">
        <v>414812024.94999999</v>
      </c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87"/>
      <c r="AA102" s="87"/>
    </row>
    <row r="103" spans="1:27" x14ac:dyDescent="0.25">
      <c r="A103" s="4" t="s">
        <v>93</v>
      </c>
      <c r="B103" s="13">
        <v>1134354</v>
      </c>
      <c r="C103" s="13">
        <v>414305820.10000002</v>
      </c>
      <c r="D103" s="13">
        <v>1113308</v>
      </c>
      <c r="E103" s="13">
        <v>476180610.31999999</v>
      </c>
      <c r="F103" s="13">
        <v>1250677</v>
      </c>
      <c r="G103" s="13">
        <v>550418099.60000002</v>
      </c>
      <c r="H103" s="13">
        <v>1386849</v>
      </c>
      <c r="I103" s="13">
        <v>640292052.96000004</v>
      </c>
      <c r="J103" s="13">
        <v>1443584</v>
      </c>
      <c r="K103" s="13">
        <v>715800938.95000005</v>
      </c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87"/>
      <c r="AA103" s="87"/>
    </row>
    <row r="104" spans="1:27" x14ac:dyDescent="0.25">
      <c r="A104" s="4" t="s">
        <v>94</v>
      </c>
      <c r="B104" s="13">
        <v>2620966</v>
      </c>
      <c r="C104" s="13">
        <v>1214916617.1600001</v>
      </c>
      <c r="D104" s="13">
        <v>2704812</v>
      </c>
      <c r="E104" s="13">
        <v>1322960089.79</v>
      </c>
      <c r="F104" s="13">
        <v>2990818</v>
      </c>
      <c r="G104" s="13">
        <v>1475956011.3600001</v>
      </c>
      <c r="H104" s="13">
        <v>3242763</v>
      </c>
      <c r="I104" s="13">
        <v>1737753918.27</v>
      </c>
      <c r="J104" s="13">
        <v>3403541</v>
      </c>
      <c r="K104" s="13">
        <v>2016978797.5699999</v>
      </c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87"/>
      <c r="AA104" s="87"/>
    </row>
    <row r="105" spans="1:27" x14ac:dyDescent="0.25">
      <c r="A105" s="4" t="s">
        <v>95</v>
      </c>
      <c r="B105" s="13">
        <v>646128</v>
      </c>
      <c r="C105" s="13">
        <v>144798360.31999999</v>
      </c>
      <c r="D105" s="13">
        <v>692360</v>
      </c>
      <c r="E105" s="13">
        <v>174284505.28</v>
      </c>
      <c r="F105" s="13">
        <v>743178</v>
      </c>
      <c r="G105" s="13">
        <v>186924355.80000001</v>
      </c>
      <c r="H105" s="13">
        <v>811882</v>
      </c>
      <c r="I105" s="13">
        <v>227780060.17000002</v>
      </c>
      <c r="J105" s="13">
        <v>832015</v>
      </c>
      <c r="K105" s="13">
        <v>244153943.71000001</v>
      </c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87"/>
      <c r="AA105" s="87"/>
    </row>
    <row r="106" spans="1:27" x14ac:dyDescent="0.25">
      <c r="A106" s="4" t="s">
        <v>96</v>
      </c>
      <c r="B106" s="13">
        <v>1337124</v>
      </c>
      <c r="C106" s="13">
        <v>335081345.31</v>
      </c>
      <c r="D106" s="13">
        <v>1320384</v>
      </c>
      <c r="E106" s="13">
        <v>375416139.36000001</v>
      </c>
      <c r="F106" s="13">
        <v>1414758</v>
      </c>
      <c r="G106" s="13">
        <v>393155399.07999998</v>
      </c>
      <c r="H106" s="13">
        <v>1465486</v>
      </c>
      <c r="I106" s="13">
        <v>432787779.98000002</v>
      </c>
      <c r="J106" s="13">
        <v>1524890</v>
      </c>
      <c r="K106" s="13">
        <v>476409201.44</v>
      </c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87"/>
      <c r="AA106" s="87"/>
    </row>
    <row r="107" spans="1:27" x14ac:dyDescent="0.25">
      <c r="A107" s="4" t="s">
        <v>97</v>
      </c>
      <c r="B107" s="13">
        <v>605554</v>
      </c>
      <c r="C107" s="13">
        <v>196901761.67000002</v>
      </c>
      <c r="D107" s="13">
        <v>620626</v>
      </c>
      <c r="E107" s="13">
        <v>224889128.25999999</v>
      </c>
      <c r="F107" s="13">
        <v>688342</v>
      </c>
      <c r="G107" s="13">
        <v>253563722.17000002</v>
      </c>
      <c r="H107" s="13">
        <v>731765</v>
      </c>
      <c r="I107" s="13">
        <v>272854366.91000003</v>
      </c>
      <c r="J107" s="13">
        <v>754701</v>
      </c>
      <c r="K107" s="13">
        <v>280464328.22000003</v>
      </c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87"/>
      <c r="AA107" s="87"/>
    </row>
    <row r="108" spans="1:27" x14ac:dyDescent="0.25">
      <c r="A108" s="4" t="s">
        <v>98</v>
      </c>
      <c r="B108" s="13">
        <v>345287</v>
      </c>
      <c r="C108" s="13">
        <v>46522321.759999998</v>
      </c>
      <c r="D108" s="13">
        <v>327832</v>
      </c>
      <c r="E108" s="13">
        <v>54854820.049999997</v>
      </c>
      <c r="F108" s="13">
        <v>344859</v>
      </c>
      <c r="G108" s="13">
        <v>59920976.079999998</v>
      </c>
      <c r="H108" s="13">
        <v>390016</v>
      </c>
      <c r="I108" s="13">
        <v>69732654</v>
      </c>
      <c r="J108" s="13">
        <v>441648</v>
      </c>
      <c r="K108" s="13">
        <v>82428324.530000001</v>
      </c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87"/>
      <c r="AA108" s="87"/>
    </row>
    <row r="109" spans="1:27" x14ac:dyDescent="0.25">
      <c r="A109" s="4" t="s">
        <v>99</v>
      </c>
      <c r="B109" s="13">
        <v>1048223</v>
      </c>
      <c r="C109" s="13">
        <v>368627473.00999999</v>
      </c>
      <c r="D109" s="13">
        <v>1101075</v>
      </c>
      <c r="E109" s="13">
        <v>401863781.11000001</v>
      </c>
      <c r="F109" s="13">
        <v>1204290</v>
      </c>
      <c r="G109" s="13">
        <v>430855853.56</v>
      </c>
      <c r="H109" s="13">
        <v>1269334</v>
      </c>
      <c r="I109" s="13">
        <v>456810310.34000003</v>
      </c>
      <c r="J109" s="13">
        <v>1316910</v>
      </c>
      <c r="K109" s="13">
        <v>501883459.70999998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87"/>
      <c r="AA109" s="87"/>
    </row>
    <row r="110" spans="1:27" x14ac:dyDescent="0.25">
      <c r="A110" s="4" t="s">
        <v>100</v>
      </c>
      <c r="B110" s="13">
        <v>953055</v>
      </c>
      <c r="C110" s="13">
        <v>265790742.31</v>
      </c>
      <c r="D110" s="13">
        <v>926814</v>
      </c>
      <c r="E110" s="13">
        <v>287872522.67000002</v>
      </c>
      <c r="F110" s="13">
        <v>1030390</v>
      </c>
      <c r="G110" s="13">
        <v>343172617.80000001</v>
      </c>
      <c r="H110" s="13">
        <v>1136831</v>
      </c>
      <c r="I110" s="13">
        <v>379247470.23000002</v>
      </c>
      <c r="J110" s="13">
        <v>1190683</v>
      </c>
      <c r="K110" s="13">
        <v>421057016.81</v>
      </c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87"/>
      <c r="AA110" s="87"/>
    </row>
    <row r="111" spans="1:27" x14ac:dyDescent="0.25">
      <c r="A111" s="4" t="s">
        <v>101</v>
      </c>
      <c r="B111" s="13">
        <v>462472</v>
      </c>
      <c r="C111" s="13">
        <v>87657083.269999996</v>
      </c>
      <c r="D111" s="13">
        <v>392154</v>
      </c>
      <c r="E111" s="13">
        <v>89260523</v>
      </c>
      <c r="F111" s="13">
        <v>428977</v>
      </c>
      <c r="G111" s="13">
        <v>102504511.09999999</v>
      </c>
      <c r="H111" s="13">
        <v>509305</v>
      </c>
      <c r="I111" s="13">
        <v>140112340.53</v>
      </c>
      <c r="J111" s="13">
        <v>739850</v>
      </c>
      <c r="K111" s="13">
        <v>244995967.02000001</v>
      </c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87"/>
      <c r="AA111" s="87"/>
    </row>
    <row r="112" spans="1:27" x14ac:dyDescent="0.25">
      <c r="A112" s="4" t="s">
        <v>102</v>
      </c>
      <c r="B112" s="13">
        <v>20128</v>
      </c>
      <c r="C112" s="13">
        <v>11429812.25</v>
      </c>
      <c r="D112" s="13">
        <v>19342</v>
      </c>
      <c r="E112" s="13">
        <v>11673324.43</v>
      </c>
      <c r="F112" s="13">
        <v>20464</v>
      </c>
      <c r="G112" s="13">
        <v>13093079.369999999</v>
      </c>
      <c r="H112" s="13">
        <v>20521</v>
      </c>
      <c r="I112" s="13">
        <v>11066003.779999999</v>
      </c>
      <c r="J112" s="13">
        <v>18117</v>
      </c>
      <c r="K112" s="13">
        <v>11613528.359999999</v>
      </c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87"/>
      <c r="AA112" s="87"/>
    </row>
    <row r="113" spans="1:27" x14ac:dyDescent="0.25">
      <c r="A113" s="4" t="s">
        <v>103</v>
      </c>
      <c r="B113" s="13">
        <v>733381</v>
      </c>
      <c r="C113" s="13">
        <v>191230194.88</v>
      </c>
      <c r="D113" s="13">
        <v>778930</v>
      </c>
      <c r="E113" s="13">
        <v>278539889.16000003</v>
      </c>
      <c r="F113" s="13">
        <v>888607</v>
      </c>
      <c r="G113" s="13">
        <v>310886185.89999998</v>
      </c>
      <c r="H113" s="13">
        <v>973539</v>
      </c>
      <c r="I113" s="13">
        <v>336696164.51999998</v>
      </c>
      <c r="J113" s="13">
        <v>1037103</v>
      </c>
      <c r="K113" s="13">
        <v>379765438.66999996</v>
      </c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87"/>
      <c r="AA113" s="87"/>
    </row>
    <row r="114" spans="1:27" x14ac:dyDescent="0.25">
      <c r="A114" s="4" t="s">
        <v>104</v>
      </c>
      <c r="B114" s="13">
        <v>19256</v>
      </c>
      <c r="C114" s="13">
        <v>5030490.12</v>
      </c>
      <c r="D114" s="13">
        <v>19019</v>
      </c>
      <c r="E114" s="13">
        <v>5264869.2300000004</v>
      </c>
      <c r="F114" s="13">
        <v>19936</v>
      </c>
      <c r="G114" s="13">
        <v>5107933.5999999996</v>
      </c>
      <c r="H114" s="13">
        <v>18618</v>
      </c>
      <c r="I114" s="13">
        <v>4618587.4400000004</v>
      </c>
      <c r="J114" s="13">
        <v>21301</v>
      </c>
      <c r="K114" s="13">
        <v>7013787.79</v>
      </c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87"/>
      <c r="AA114" s="87"/>
    </row>
    <row r="115" spans="1:27" x14ac:dyDescent="0.25">
      <c r="A115" s="4" t="s">
        <v>105</v>
      </c>
      <c r="B115" s="13">
        <v>7147</v>
      </c>
      <c r="C115" s="13">
        <v>5746898.2400000002</v>
      </c>
      <c r="D115" s="13">
        <v>8391</v>
      </c>
      <c r="E115" s="13">
        <v>10031664.689999999</v>
      </c>
      <c r="F115" s="13">
        <v>8405</v>
      </c>
      <c r="G115" s="13">
        <v>5494923.7599999998</v>
      </c>
      <c r="H115" s="13">
        <v>8883</v>
      </c>
      <c r="I115" s="13">
        <v>6085760.2999999998</v>
      </c>
      <c r="J115" s="13">
        <v>9667</v>
      </c>
      <c r="K115" s="13">
        <v>6369151.3600000003</v>
      </c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87"/>
      <c r="AA115" s="87"/>
    </row>
    <row r="116" spans="1:27" x14ac:dyDescent="0.25">
      <c r="A116" s="4"/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87"/>
      <c r="AA116" s="87"/>
    </row>
    <row r="117" spans="1:27" x14ac:dyDescent="0.25">
      <c r="A117" s="6" t="s">
        <v>106</v>
      </c>
      <c r="B117" s="22">
        <v>39055649</v>
      </c>
      <c r="C117" s="17">
        <v>17611253202.659996</v>
      </c>
      <c r="D117" s="22">
        <v>37973655</v>
      </c>
      <c r="E117" s="22">
        <v>17708195197.290001</v>
      </c>
      <c r="F117" s="22">
        <v>41612297</v>
      </c>
      <c r="G117" s="22">
        <v>19738830371.380009</v>
      </c>
      <c r="H117" s="22">
        <v>44786143</v>
      </c>
      <c r="I117" s="22">
        <v>21222277927.429996</v>
      </c>
      <c r="J117" s="22">
        <v>45540394</v>
      </c>
      <c r="K117" s="22">
        <v>22834721467.040001</v>
      </c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18"/>
      <c r="AA117" s="17"/>
    </row>
    <row r="118" spans="1:27" x14ac:dyDescent="0.25">
      <c r="A118" s="4" t="s">
        <v>107</v>
      </c>
      <c r="B118" s="13">
        <v>15045850</v>
      </c>
      <c r="C118" s="13">
        <v>8961229036.6599998</v>
      </c>
      <c r="D118" s="13">
        <v>14778913</v>
      </c>
      <c r="E118" s="13">
        <v>9120517111.1900005</v>
      </c>
      <c r="F118" s="13">
        <v>16236248</v>
      </c>
      <c r="G118" s="13">
        <v>10251557975.58</v>
      </c>
      <c r="H118" s="13">
        <v>17222195</v>
      </c>
      <c r="I118" s="13">
        <v>10899705715.539999</v>
      </c>
      <c r="J118" s="13">
        <v>17258840</v>
      </c>
      <c r="K118" s="13">
        <v>11670894781.83</v>
      </c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87"/>
      <c r="AA118" s="87"/>
    </row>
    <row r="119" spans="1:27" x14ac:dyDescent="0.25">
      <c r="A119" s="4" t="s">
        <v>108</v>
      </c>
      <c r="B119" s="13">
        <v>6344191</v>
      </c>
      <c r="C119" s="13">
        <v>2888959084.5700002</v>
      </c>
      <c r="D119" s="13">
        <v>6119506</v>
      </c>
      <c r="E119" s="13">
        <v>2733238886.9499998</v>
      </c>
      <c r="F119" s="13">
        <v>6631863</v>
      </c>
      <c r="G119" s="13">
        <v>2987822052.4200001</v>
      </c>
      <c r="H119" s="13">
        <v>7108369</v>
      </c>
      <c r="I119" s="13">
        <v>3198176475.04</v>
      </c>
      <c r="J119" s="13">
        <v>7195294</v>
      </c>
      <c r="K119" s="13">
        <v>3462727100.1900001</v>
      </c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87"/>
      <c r="AA119" s="87"/>
    </row>
    <row r="120" spans="1:27" x14ac:dyDescent="0.25">
      <c r="A120" s="4" t="s">
        <v>109</v>
      </c>
      <c r="B120" s="13">
        <v>2223971</v>
      </c>
      <c r="C120" s="13">
        <v>699425895.5</v>
      </c>
      <c r="D120" s="13">
        <v>2101483</v>
      </c>
      <c r="E120" s="13">
        <v>670859208.98000002</v>
      </c>
      <c r="F120" s="13">
        <v>2184541</v>
      </c>
      <c r="G120" s="13">
        <v>721612366.00999999</v>
      </c>
      <c r="H120" s="13">
        <v>2348325</v>
      </c>
      <c r="I120" s="13">
        <v>739677938.83000004</v>
      </c>
      <c r="J120" s="13">
        <v>2368747</v>
      </c>
      <c r="K120" s="13">
        <v>756034462.89999998</v>
      </c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87"/>
      <c r="AA120" s="87"/>
    </row>
    <row r="121" spans="1:27" x14ac:dyDescent="0.25">
      <c r="A121" s="4" t="s">
        <v>110</v>
      </c>
      <c r="B121" s="13">
        <v>555247</v>
      </c>
      <c r="C121" s="13">
        <v>225600746.50999999</v>
      </c>
      <c r="D121" s="13">
        <v>512812</v>
      </c>
      <c r="E121" s="13">
        <v>192868060.63999999</v>
      </c>
      <c r="F121" s="13">
        <v>590692</v>
      </c>
      <c r="G121" s="13">
        <v>228834391.53999999</v>
      </c>
      <c r="H121" s="13">
        <v>632149</v>
      </c>
      <c r="I121" s="13">
        <v>229557689.31999999</v>
      </c>
      <c r="J121" s="13">
        <v>643946</v>
      </c>
      <c r="K121" s="13">
        <v>252879614.47999999</v>
      </c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87"/>
      <c r="AA121" s="87"/>
    </row>
    <row r="122" spans="1:27" x14ac:dyDescent="0.25">
      <c r="A122" s="4" t="s">
        <v>111</v>
      </c>
      <c r="B122" s="13">
        <v>204400</v>
      </c>
      <c r="C122" s="13">
        <v>52608819.149999999</v>
      </c>
      <c r="D122" s="13">
        <v>201396</v>
      </c>
      <c r="E122" s="13">
        <v>61211635.899999999</v>
      </c>
      <c r="F122" s="13">
        <v>222457</v>
      </c>
      <c r="G122" s="13">
        <v>64891135.920000002</v>
      </c>
      <c r="H122" s="13">
        <v>242538</v>
      </c>
      <c r="I122" s="13">
        <v>71744886.989999995</v>
      </c>
      <c r="J122" s="13">
        <v>267042</v>
      </c>
      <c r="K122" s="13">
        <v>96928312.700000003</v>
      </c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87"/>
      <c r="AA122" s="87"/>
    </row>
    <row r="123" spans="1:27" x14ac:dyDescent="0.25">
      <c r="A123" s="4" t="s">
        <v>112</v>
      </c>
      <c r="B123" s="13">
        <v>714066</v>
      </c>
      <c r="C123" s="13">
        <v>241459440.00999999</v>
      </c>
      <c r="D123" s="13">
        <v>708273</v>
      </c>
      <c r="E123" s="13">
        <v>275345843.18000001</v>
      </c>
      <c r="F123" s="13">
        <v>774836</v>
      </c>
      <c r="G123" s="13">
        <v>281219483.63999999</v>
      </c>
      <c r="H123" s="13">
        <v>852611</v>
      </c>
      <c r="I123" s="13">
        <v>332111068.47000003</v>
      </c>
      <c r="J123" s="13">
        <v>878733</v>
      </c>
      <c r="K123" s="13">
        <v>391618165.76999998</v>
      </c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87"/>
      <c r="AA123" s="87"/>
    </row>
    <row r="124" spans="1:27" x14ac:dyDescent="0.25">
      <c r="A124" s="4" t="s">
        <v>113</v>
      </c>
      <c r="B124" s="13">
        <v>991344</v>
      </c>
      <c r="C124" s="13">
        <v>366882343.94999999</v>
      </c>
      <c r="D124" s="13">
        <v>1078119</v>
      </c>
      <c r="E124" s="13">
        <v>410087769.61000001</v>
      </c>
      <c r="F124" s="13">
        <v>1085153</v>
      </c>
      <c r="G124" s="13">
        <v>441556731.36000001</v>
      </c>
      <c r="H124" s="13">
        <v>1141149</v>
      </c>
      <c r="I124" s="13">
        <v>487946454.22000003</v>
      </c>
      <c r="J124" s="13">
        <v>1177234</v>
      </c>
      <c r="K124" s="13">
        <v>441740913.13</v>
      </c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87"/>
      <c r="AA124" s="87"/>
    </row>
    <row r="125" spans="1:27" x14ac:dyDescent="0.25">
      <c r="A125" s="4" t="s">
        <v>114</v>
      </c>
      <c r="B125" s="13">
        <v>483302</v>
      </c>
      <c r="C125" s="13">
        <v>180115312.80000001</v>
      </c>
      <c r="D125" s="13">
        <v>515604</v>
      </c>
      <c r="E125" s="13">
        <v>217373970.21000001</v>
      </c>
      <c r="F125" s="13">
        <v>569205</v>
      </c>
      <c r="G125" s="13">
        <v>214887891.36000001</v>
      </c>
      <c r="H125" s="13">
        <v>593227</v>
      </c>
      <c r="I125" s="13">
        <v>210823673.31999999</v>
      </c>
      <c r="J125" s="13">
        <v>648796</v>
      </c>
      <c r="K125" s="13">
        <v>257214103.33000001</v>
      </c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87"/>
      <c r="AA125" s="87"/>
    </row>
    <row r="126" spans="1:27" x14ac:dyDescent="0.25">
      <c r="A126" s="4" t="s">
        <v>115</v>
      </c>
      <c r="B126" s="13">
        <v>1014164</v>
      </c>
      <c r="C126" s="13">
        <v>281267796.14999998</v>
      </c>
      <c r="D126" s="13">
        <v>1042457</v>
      </c>
      <c r="E126" s="13">
        <v>334626785.54000002</v>
      </c>
      <c r="F126" s="13">
        <v>1153117</v>
      </c>
      <c r="G126" s="13">
        <v>343562105.06999999</v>
      </c>
      <c r="H126" s="13">
        <v>1221453</v>
      </c>
      <c r="I126" s="13">
        <v>402705119.85000002</v>
      </c>
      <c r="J126" s="13">
        <v>1255853</v>
      </c>
      <c r="K126" s="13">
        <v>411737082.37</v>
      </c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87"/>
      <c r="AA126" s="87"/>
    </row>
    <row r="127" spans="1:27" x14ac:dyDescent="0.25">
      <c r="A127" s="4" t="s">
        <v>116</v>
      </c>
      <c r="B127" s="13">
        <v>560671</v>
      </c>
      <c r="C127" s="13">
        <v>142419611.78999999</v>
      </c>
      <c r="D127" s="13">
        <v>513328</v>
      </c>
      <c r="E127" s="13">
        <v>146106300.16</v>
      </c>
      <c r="F127" s="13">
        <v>557669</v>
      </c>
      <c r="G127" s="13">
        <v>169526970.96000001</v>
      </c>
      <c r="H127" s="13">
        <v>597718</v>
      </c>
      <c r="I127" s="13">
        <v>166903863.52000001</v>
      </c>
      <c r="J127" s="13">
        <v>590295</v>
      </c>
      <c r="K127" s="13">
        <v>180133372.5</v>
      </c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87"/>
      <c r="AA127" s="87"/>
    </row>
    <row r="128" spans="1:27" x14ac:dyDescent="0.25">
      <c r="A128" s="4" t="s">
        <v>117</v>
      </c>
      <c r="B128" s="13">
        <v>1172476</v>
      </c>
      <c r="C128" s="13">
        <v>341527986.72000003</v>
      </c>
      <c r="D128" s="13">
        <v>1133827</v>
      </c>
      <c r="E128" s="13">
        <v>362742220.54000002</v>
      </c>
      <c r="F128" s="13">
        <v>1243109</v>
      </c>
      <c r="G128" s="13">
        <v>420190615.11000001</v>
      </c>
      <c r="H128" s="13">
        <v>1341421</v>
      </c>
      <c r="I128" s="13">
        <v>463145425.44999999</v>
      </c>
      <c r="J128" s="13">
        <v>1385520</v>
      </c>
      <c r="K128" s="13">
        <v>506012406.01999998</v>
      </c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87"/>
      <c r="AA128" s="87"/>
    </row>
    <row r="129" spans="1:27" x14ac:dyDescent="0.25">
      <c r="A129" s="4" t="s">
        <v>118</v>
      </c>
      <c r="B129" s="13">
        <v>1997710</v>
      </c>
      <c r="C129" s="13">
        <v>554033360.37</v>
      </c>
      <c r="D129" s="13">
        <v>1934575</v>
      </c>
      <c r="E129" s="13">
        <v>549472440.11000001</v>
      </c>
      <c r="F129" s="13">
        <v>2174882</v>
      </c>
      <c r="G129" s="13">
        <v>650654085.99000001</v>
      </c>
      <c r="H129" s="13">
        <v>2313974</v>
      </c>
      <c r="I129" s="13">
        <v>646394549.29999995</v>
      </c>
      <c r="J129" s="13">
        <v>2372778</v>
      </c>
      <c r="K129" s="13">
        <v>731263135.30999994</v>
      </c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87"/>
      <c r="AA129" s="87"/>
    </row>
    <row r="130" spans="1:27" x14ac:dyDescent="0.25">
      <c r="A130" s="4" t="s">
        <v>119</v>
      </c>
      <c r="B130" s="13">
        <v>1194465</v>
      </c>
      <c r="C130" s="13">
        <v>317130461.51999998</v>
      </c>
      <c r="D130" s="13">
        <v>1108602</v>
      </c>
      <c r="E130" s="13">
        <v>301034111.52999997</v>
      </c>
      <c r="F130" s="13">
        <v>1192024</v>
      </c>
      <c r="G130" s="13">
        <v>325132382.22000003</v>
      </c>
      <c r="H130" s="13">
        <v>1319007</v>
      </c>
      <c r="I130" s="13">
        <v>381331956.01999998</v>
      </c>
      <c r="J130" s="13">
        <v>1400870</v>
      </c>
      <c r="K130" s="13">
        <v>401936918.12</v>
      </c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87"/>
      <c r="AA130" s="87"/>
    </row>
    <row r="131" spans="1:27" x14ac:dyDescent="0.25">
      <c r="A131" s="4" t="s">
        <v>120</v>
      </c>
      <c r="B131" s="13">
        <v>548568</v>
      </c>
      <c r="C131" s="13">
        <v>191804765.53999999</v>
      </c>
      <c r="D131" s="13">
        <v>485016</v>
      </c>
      <c r="E131" s="13">
        <v>162051258.63</v>
      </c>
      <c r="F131" s="13">
        <v>514496</v>
      </c>
      <c r="G131" s="13">
        <v>167575171.90000001</v>
      </c>
      <c r="H131" s="13">
        <v>563833</v>
      </c>
      <c r="I131" s="13">
        <v>180178940.56999999</v>
      </c>
      <c r="J131" s="13">
        <v>599348</v>
      </c>
      <c r="K131" s="13">
        <v>212264578.09999999</v>
      </c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87"/>
      <c r="AA131" s="87"/>
    </row>
    <row r="132" spans="1:27" x14ac:dyDescent="0.25">
      <c r="A132" s="4" t="s">
        <v>121</v>
      </c>
      <c r="B132" s="13">
        <v>249263</v>
      </c>
      <c r="C132" s="13">
        <v>52501211.719999999</v>
      </c>
      <c r="D132" s="13">
        <v>233884</v>
      </c>
      <c r="E132" s="13">
        <v>52117412.369999997</v>
      </c>
      <c r="F132" s="13">
        <v>267858</v>
      </c>
      <c r="G132" s="13">
        <v>62519013.880000003</v>
      </c>
      <c r="H132" s="13">
        <v>303307</v>
      </c>
      <c r="I132" s="13">
        <v>68717269.189999998</v>
      </c>
      <c r="J132" s="13">
        <v>322155</v>
      </c>
      <c r="K132" s="13">
        <v>74296659.609999999</v>
      </c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87"/>
      <c r="AA132" s="87"/>
    </row>
    <row r="133" spans="1:27" x14ac:dyDescent="0.25">
      <c r="A133" s="4" t="s">
        <v>122</v>
      </c>
      <c r="B133" s="13">
        <v>506222</v>
      </c>
      <c r="C133" s="13">
        <v>150428009.03999999</v>
      </c>
      <c r="D133" s="13">
        <v>490138</v>
      </c>
      <c r="E133" s="13">
        <v>147389454.22</v>
      </c>
      <c r="F133" s="13">
        <v>563603</v>
      </c>
      <c r="G133" s="13">
        <v>191141703.58000001</v>
      </c>
      <c r="H133" s="13">
        <v>632924</v>
      </c>
      <c r="I133" s="13">
        <v>212622834.28999999</v>
      </c>
      <c r="J133" s="13">
        <v>647105</v>
      </c>
      <c r="K133" s="13">
        <v>232249149.28999999</v>
      </c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87"/>
      <c r="AA133" s="87"/>
    </row>
    <row r="134" spans="1:27" x14ac:dyDescent="0.25">
      <c r="A134" s="4" t="s">
        <v>123</v>
      </c>
      <c r="B134" s="13">
        <v>539693</v>
      </c>
      <c r="C134" s="13">
        <v>129196658.76000001</v>
      </c>
      <c r="D134" s="13">
        <v>509829</v>
      </c>
      <c r="E134" s="13">
        <v>123569632.03</v>
      </c>
      <c r="F134" s="13">
        <v>554401</v>
      </c>
      <c r="G134" s="13">
        <v>138786140.40000001</v>
      </c>
      <c r="H134" s="13">
        <v>612412</v>
      </c>
      <c r="I134" s="13">
        <v>158334899.49000001</v>
      </c>
      <c r="J134" s="13">
        <v>616216</v>
      </c>
      <c r="K134" s="13">
        <v>160649618.91999999</v>
      </c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87"/>
      <c r="AA134" s="87"/>
    </row>
    <row r="135" spans="1:27" x14ac:dyDescent="0.25">
      <c r="A135" s="4" t="s">
        <v>124</v>
      </c>
      <c r="B135" s="13">
        <v>408664</v>
      </c>
      <c r="C135" s="13">
        <v>81952832.200000003</v>
      </c>
      <c r="D135" s="13">
        <v>384164</v>
      </c>
      <c r="E135" s="13">
        <v>87730721.010000005</v>
      </c>
      <c r="F135" s="13">
        <v>432804</v>
      </c>
      <c r="G135" s="13">
        <v>96081400.769999996</v>
      </c>
      <c r="H135" s="13">
        <v>492769</v>
      </c>
      <c r="I135" s="13">
        <v>111891947.40000001</v>
      </c>
      <c r="J135" s="13">
        <v>504231</v>
      </c>
      <c r="K135" s="13">
        <v>122435717.48999999</v>
      </c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87"/>
      <c r="AA135" s="87"/>
    </row>
    <row r="136" spans="1:27" x14ac:dyDescent="0.25">
      <c r="A136" s="4" t="s">
        <v>125</v>
      </c>
      <c r="B136" s="13">
        <v>779636</v>
      </c>
      <c r="C136" s="13">
        <v>252671436.15000001</v>
      </c>
      <c r="D136" s="13">
        <v>737357</v>
      </c>
      <c r="E136" s="13">
        <v>276834862.56999999</v>
      </c>
      <c r="F136" s="13">
        <v>835662</v>
      </c>
      <c r="G136" s="13">
        <v>317017414.45999998</v>
      </c>
      <c r="H136" s="13">
        <v>964732</v>
      </c>
      <c r="I136" s="13">
        <v>380372555.72000003</v>
      </c>
      <c r="J136" s="13">
        <v>1003803</v>
      </c>
      <c r="K136" s="13">
        <v>408218901.31999999</v>
      </c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87"/>
      <c r="AA136" s="87"/>
    </row>
    <row r="137" spans="1:27" x14ac:dyDescent="0.25">
      <c r="A137" s="4" t="s">
        <v>126</v>
      </c>
      <c r="B137" s="13">
        <v>2725127</v>
      </c>
      <c r="C137" s="13">
        <v>1217731730.4299998</v>
      </c>
      <c r="D137" s="13">
        <v>2593018</v>
      </c>
      <c r="E137" s="13">
        <v>1179460505.8899999</v>
      </c>
      <c r="F137" s="13">
        <v>2966026</v>
      </c>
      <c r="G137" s="13">
        <v>1356141220.8999999</v>
      </c>
      <c r="H137" s="13">
        <v>3350670</v>
      </c>
      <c r="I137" s="13">
        <v>1550353989</v>
      </c>
      <c r="J137" s="13">
        <v>3426648</v>
      </c>
      <c r="K137" s="13">
        <v>1673972978.8699999</v>
      </c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87"/>
      <c r="AA137" s="87"/>
    </row>
    <row r="138" spans="1:27" x14ac:dyDescent="0.25">
      <c r="A138" s="4" t="s">
        <v>127</v>
      </c>
      <c r="B138" s="13">
        <v>746660</v>
      </c>
      <c r="C138" s="13">
        <v>245772473.69</v>
      </c>
      <c r="D138" s="13">
        <v>744924</v>
      </c>
      <c r="E138" s="13">
        <v>266768438.15000001</v>
      </c>
      <c r="F138" s="13">
        <v>812285</v>
      </c>
      <c r="G138" s="13">
        <v>264223312.03999999</v>
      </c>
      <c r="H138" s="13">
        <v>877960</v>
      </c>
      <c r="I138" s="13">
        <v>284630699.13999999</v>
      </c>
      <c r="J138" s="13">
        <v>922981</v>
      </c>
      <c r="K138" s="13">
        <v>346937126.08999997</v>
      </c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87"/>
      <c r="AA138" s="87"/>
    </row>
    <row r="139" spans="1:27" x14ac:dyDescent="0.25">
      <c r="A139" s="4" t="s">
        <v>128</v>
      </c>
      <c r="B139" s="13">
        <v>3735</v>
      </c>
      <c r="C139" s="13">
        <v>3144065.01</v>
      </c>
      <c r="D139" s="13">
        <v>3104</v>
      </c>
      <c r="E139" s="13">
        <v>2328471.44</v>
      </c>
      <c r="F139" s="13">
        <v>4031</v>
      </c>
      <c r="G139" s="13">
        <v>4158310.45</v>
      </c>
      <c r="H139" s="13">
        <v>4897</v>
      </c>
      <c r="I139" s="13">
        <v>3993818.76</v>
      </c>
      <c r="J139" s="13">
        <v>3317</v>
      </c>
      <c r="K139" s="13">
        <v>1785169.8</v>
      </c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87"/>
      <c r="AA139" s="87"/>
    </row>
    <row r="140" spans="1:27" x14ac:dyDescent="0.25">
      <c r="A140" s="4" t="s">
        <v>129</v>
      </c>
      <c r="B140" s="13">
        <v>46224</v>
      </c>
      <c r="C140" s="13">
        <v>33390124.420000002</v>
      </c>
      <c r="D140" s="13">
        <v>43326</v>
      </c>
      <c r="E140" s="13">
        <v>34460096.439999998</v>
      </c>
      <c r="F140" s="13">
        <v>45335</v>
      </c>
      <c r="G140" s="13">
        <v>39738495.82</v>
      </c>
      <c r="H140" s="13">
        <v>48503</v>
      </c>
      <c r="I140" s="13">
        <v>40956158</v>
      </c>
      <c r="J140" s="13">
        <v>50642</v>
      </c>
      <c r="K140" s="13">
        <v>40791198.899999999</v>
      </c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87"/>
      <c r="AA140" s="87"/>
    </row>
    <row r="141" spans="1:27" x14ac:dyDescent="0.25">
      <c r="A141" s="4"/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87"/>
      <c r="AA141" s="87"/>
    </row>
    <row r="142" spans="1:27" x14ac:dyDescent="0.25">
      <c r="A142" s="6" t="s">
        <v>130</v>
      </c>
      <c r="B142" s="22">
        <v>11429061</v>
      </c>
      <c r="C142" s="17">
        <v>6039256396.5200005</v>
      </c>
      <c r="D142" s="22">
        <v>11068684</v>
      </c>
      <c r="E142" s="22">
        <v>6299119684.2699995</v>
      </c>
      <c r="F142" s="22">
        <v>12493460</v>
      </c>
      <c r="G142" s="22">
        <v>7194482728.8799992</v>
      </c>
      <c r="H142" s="22">
        <v>13738926</v>
      </c>
      <c r="I142" s="22">
        <v>7781796236.3999996</v>
      </c>
      <c r="J142" s="22">
        <v>14013049</v>
      </c>
      <c r="K142" s="22">
        <v>8035453176.54</v>
      </c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18"/>
      <c r="AA142" s="17"/>
    </row>
    <row r="143" spans="1:27" x14ac:dyDescent="0.25">
      <c r="A143" s="4" t="s">
        <v>131</v>
      </c>
      <c r="B143" s="13">
        <v>3836382</v>
      </c>
      <c r="C143" s="13">
        <v>2329827819.1700001</v>
      </c>
      <c r="D143" s="13">
        <v>3628188</v>
      </c>
      <c r="E143" s="13">
        <v>2335164512.4000001</v>
      </c>
      <c r="F143" s="13">
        <v>4193750</v>
      </c>
      <c r="G143" s="13">
        <v>2663125195.9899998</v>
      </c>
      <c r="H143" s="13">
        <v>4601985</v>
      </c>
      <c r="I143" s="13">
        <v>2863437764.7799997</v>
      </c>
      <c r="J143" s="13">
        <v>4648536</v>
      </c>
      <c r="K143" s="13">
        <v>2937613550.8499999</v>
      </c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87"/>
      <c r="AA143" s="87"/>
    </row>
    <row r="144" spans="1:27" x14ac:dyDescent="0.25">
      <c r="A144" s="4" t="s">
        <v>132</v>
      </c>
      <c r="B144" s="13">
        <v>694221</v>
      </c>
      <c r="C144" s="13">
        <v>287785854.27999997</v>
      </c>
      <c r="D144" s="13">
        <v>667611</v>
      </c>
      <c r="E144" s="13">
        <v>271272354.34000003</v>
      </c>
      <c r="F144" s="13">
        <v>730510</v>
      </c>
      <c r="G144" s="13">
        <v>309390226.25</v>
      </c>
      <c r="H144" s="13">
        <v>807149</v>
      </c>
      <c r="I144" s="13">
        <v>345188993.75</v>
      </c>
      <c r="J144" s="13">
        <v>804388</v>
      </c>
      <c r="K144" s="13">
        <v>332610113.31999999</v>
      </c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87"/>
      <c r="AA144" s="87"/>
    </row>
    <row r="145" spans="1:27" x14ac:dyDescent="0.25">
      <c r="A145" s="4" t="s">
        <v>133</v>
      </c>
      <c r="B145" s="13">
        <v>368619</v>
      </c>
      <c r="C145" s="13">
        <v>156353019.22</v>
      </c>
      <c r="D145" s="13">
        <v>362137</v>
      </c>
      <c r="E145" s="13">
        <v>167134269.43000001</v>
      </c>
      <c r="F145" s="13">
        <v>420341</v>
      </c>
      <c r="G145" s="13">
        <v>207092401.44</v>
      </c>
      <c r="H145" s="13">
        <v>459945</v>
      </c>
      <c r="I145" s="13">
        <v>222976616.31</v>
      </c>
      <c r="J145" s="13">
        <v>487369</v>
      </c>
      <c r="K145" s="13">
        <v>244589570.21000001</v>
      </c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87"/>
      <c r="AA145" s="87"/>
    </row>
    <row r="146" spans="1:27" x14ac:dyDescent="0.25">
      <c r="A146" s="4" t="s">
        <v>134</v>
      </c>
      <c r="B146" s="13">
        <v>948847</v>
      </c>
      <c r="C146" s="13">
        <v>327029990.38999999</v>
      </c>
      <c r="D146" s="13">
        <v>935650</v>
      </c>
      <c r="E146" s="13">
        <v>387989048.18000001</v>
      </c>
      <c r="F146" s="13">
        <v>1048359</v>
      </c>
      <c r="G146" s="13">
        <v>450114265.95999998</v>
      </c>
      <c r="H146" s="13">
        <v>1190870</v>
      </c>
      <c r="I146" s="13">
        <v>513011231.25999999</v>
      </c>
      <c r="J146" s="13">
        <v>1256015</v>
      </c>
      <c r="K146" s="13">
        <v>524208662.30999994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87"/>
      <c r="AA146" s="87"/>
    </row>
    <row r="147" spans="1:27" x14ac:dyDescent="0.25">
      <c r="A147" s="4" t="s">
        <v>135</v>
      </c>
      <c r="B147" s="13">
        <v>162540</v>
      </c>
      <c r="C147" s="13">
        <v>79337136</v>
      </c>
      <c r="D147" s="13">
        <v>168959</v>
      </c>
      <c r="E147" s="13">
        <v>95524437</v>
      </c>
      <c r="F147" s="13">
        <v>176435</v>
      </c>
      <c r="G147" s="13">
        <v>99749403</v>
      </c>
      <c r="H147" s="13">
        <v>188062</v>
      </c>
      <c r="I147" s="13">
        <v>101657459</v>
      </c>
      <c r="J147" s="13">
        <v>191598</v>
      </c>
      <c r="K147" s="13">
        <v>102738690.54000001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87"/>
      <c r="AA147" s="87"/>
    </row>
    <row r="148" spans="1:27" x14ac:dyDescent="0.25">
      <c r="A148" s="4" t="s">
        <v>136</v>
      </c>
      <c r="B148" s="13">
        <v>241937</v>
      </c>
      <c r="C148" s="13">
        <v>116496550.3</v>
      </c>
      <c r="D148" s="13">
        <v>247619</v>
      </c>
      <c r="E148" s="13">
        <v>140999843.69999999</v>
      </c>
      <c r="F148" s="13">
        <v>259199</v>
      </c>
      <c r="G148" s="13">
        <v>140268958.5</v>
      </c>
      <c r="H148" s="13">
        <v>294538</v>
      </c>
      <c r="I148" s="13">
        <v>161304147.69999999</v>
      </c>
      <c r="J148" s="13">
        <v>276564</v>
      </c>
      <c r="K148" s="13">
        <v>140886467.40000001</v>
      </c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87"/>
      <c r="AA148" s="87"/>
    </row>
    <row r="149" spans="1:27" x14ac:dyDescent="0.25">
      <c r="A149" s="4" t="s">
        <v>137</v>
      </c>
      <c r="B149" s="13">
        <v>202165</v>
      </c>
      <c r="C149" s="13">
        <v>64018666.840000004</v>
      </c>
      <c r="D149" s="13">
        <v>189640</v>
      </c>
      <c r="E149" s="13">
        <v>62974861.019999996</v>
      </c>
      <c r="F149" s="13">
        <v>215296</v>
      </c>
      <c r="G149" s="13">
        <v>81011970.640000001</v>
      </c>
      <c r="H149" s="13">
        <v>233275</v>
      </c>
      <c r="I149" s="13">
        <v>84511369.420000002</v>
      </c>
      <c r="J149" s="13">
        <v>250590</v>
      </c>
      <c r="K149" s="13">
        <v>94488429.640000001</v>
      </c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87"/>
      <c r="AA149" s="87"/>
    </row>
    <row r="150" spans="1:27" x14ac:dyDescent="0.25">
      <c r="A150" s="4" t="s">
        <v>138</v>
      </c>
      <c r="B150" s="13">
        <v>92820</v>
      </c>
      <c r="C150" s="13">
        <v>43601902</v>
      </c>
      <c r="D150" s="13">
        <v>90432</v>
      </c>
      <c r="E150" s="13">
        <v>46967368.019999996</v>
      </c>
      <c r="F150" s="13">
        <v>99196</v>
      </c>
      <c r="G150" s="13">
        <v>51359938.560000002</v>
      </c>
      <c r="H150" s="13">
        <v>115634</v>
      </c>
      <c r="I150" s="13">
        <v>59045794</v>
      </c>
      <c r="J150" s="13">
        <v>121621</v>
      </c>
      <c r="K150" s="13">
        <v>72351231.200000003</v>
      </c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87"/>
      <c r="AA150" s="87"/>
    </row>
    <row r="151" spans="1:27" x14ac:dyDescent="0.25">
      <c r="A151" s="4" t="s">
        <v>139</v>
      </c>
      <c r="B151" s="13">
        <v>267182</v>
      </c>
      <c r="C151" s="13">
        <v>187382133.84999999</v>
      </c>
      <c r="D151" s="13">
        <v>263914</v>
      </c>
      <c r="E151" s="13">
        <v>214910251.91</v>
      </c>
      <c r="F151" s="13">
        <v>312436</v>
      </c>
      <c r="G151" s="13">
        <v>247951605.65000001</v>
      </c>
      <c r="H151" s="13">
        <v>345890</v>
      </c>
      <c r="I151" s="13">
        <v>263026822.55000001</v>
      </c>
      <c r="J151" s="13">
        <v>354791</v>
      </c>
      <c r="K151" s="13">
        <v>277989106.68000001</v>
      </c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87"/>
      <c r="AA151" s="87"/>
    </row>
    <row r="152" spans="1:27" x14ac:dyDescent="0.25">
      <c r="A152" s="4" t="s">
        <v>140</v>
      </c>
      <c r="B152" s="13">
        <v>1813386</v>
      </c>
      <c r="C152" s="13">
        <v>1104837133.3699999</v>
      </c>
      <c r="D152" s="13">
        <v>1828360</v>
      </c>
      <c r="E152" s="13">
        <v>1218049368.8</v>
      </c>
      <c r="F152" s="13">
        <v>2073014</v>
      </c>
      <c r="G152" s="13">
        <v>1326820410.1800001</v>
      </c>
      <c r="H152" s="13">
        <v>2281595</v>
      </c>
      <c r="I152" s="13">
        <v>1486101805.5999999</v>
      </c>
      <c r="J152" s="13">
        <v>2341742</v>
      </c>
      <c r="K152" s="13">
        <v>1562267569.21</v>
      </c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87"/>
      <c r="AA152" s="87"/>
    </row>
    <row r="153" spans="1:27" x14ac:dyDescent="0.25">
      <c r="A153" s="4" t="s">
        <v>141</v>
      </c>
      <c r="B153" s="13">
        <v>825707</v>
      </c>
      <c r="C153" s="13">
        <v>470050274.09000003</v>
      </c>
      <c r="D153" s="13">
        <v>780573</v>
      </c>
      <c r="E153" s="13">
        <v>444879293.50999999</v>
      </c>
      <c r="F153" s="13">
        <v>849973</v>
      </c>
      <c r="G153" s="13">
        <v>525012245.61000001</v>
      </c>
      <c r="H153" s="13">
        <v>915483</v>
      </c>
      <c r="I153" s="13">
        <v>562678545.97000003</v>
      </c>
      <c r="J153" s="13">
        <v>899651</v>
      </c>
      <c r="K153" s="13">
        <v>573688124.90999997</v>
      </c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87"/>
      <c r="AA153" s="87"/>
    </row>
    <row r="154" spans="1:27" x14ac:dyDescent="0.25">
      <c r="A154" s="4" t="s">
        <v>142</v>
      </c>
      <c r="B154" s="13">
        <v>231788</v>
      </c>
      <c r="C154" s="13">
        <v>65741732</v>
      </c>
      <c r="D154" s="13">
        <v>228570</v>
      </c>
      <c r="E154" s="13">
        <v>66628290</v>
      </c>
      <c r="F154" s="13">
        <v>241997</v>
      </c>
      <c r="G154" s="13">
        <v>71401470</v>
      </c>
      <c r="H154" s="13">
        <v>265648</v>
      </c>
      <c r="I154" s="13">
        <v>81093769.5</v>
      </c>
      <c r="J154" s="13">
        <v>254518</v>
      </c>
      <c r="K154" s="13">
        <v>72773548</v>
      </c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87"/>
      <c r="AA154" s="87"/>
    </row>
    <row r="155" spans="1:27" x14ac:dyDescent="0.25">
      <c r="A155" s="4" t="s">
        <v>143</v>
      </c>
      <c r="B155" s="13">
        <v>577608</v>
      </c>
      <c r="C155" s="13">
        <v>194594607.41</v>
      </c>
      <c r="D155" s="13">
        <v>588517</v>
      </c>
      <c r="E155" s="13">
        <v>239695936.78999999</v>
      </c>
      <c r="F155" s="13">
        <v>693618</v>
      </c>
      <c r="G155" s="13">
        <v>355212148.82000005</v>
      </c>
      <c r="H155" s="13">
        <v>759023</v>
      </c>
      <c r="I155" s="13">
        <v>357845579</v>
      </c>
      <c r="J155" s="13">
        <v>774106</v>
      </c>
      <c r="K155" s="13">
        <v>372211080.14999998</v>
      </c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87"/>
      <c r="AA155" s="87"/>
    </row>
    <row r="156" spans="1:27" x14ac:dyDescent="0.25">
      <c r="A156" s="4" t="s">
        <v>144</v>
      </c>
      <c r="B156" s="13">
        <v>260755</v>
      </c>
      <c r="C156" s="13">
        <v>109509179.28999999</v>
      </c>
      <c r="D156" s="13">
        <v>220680</v>
      </c>
      <c r="E156" s="13">
        <v>81510252</v>
      </c>
      <c r="F156" s="13">
        <v>241909</v>
      </c>
      <c r="G156" s="13">
        <v>93935360.379999995</v>
      </c>
      <c r="H156" s="13">
        <v>265342</v>
      </c>
      <c r="I156" s="13">
        <v>104066896.5</v>
      </c>
      <c r="J156" s="13">
        <v>265406</v>
      </c>
      <c r="K156" s="13">
        <v>103275445</v>
      </c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87"/>
      <c r="AA156" s="87"/>
    </row>
    <row r="157" spans="1:27" x14ac:dyDescent="0.25">
      <c r="A157" s="4" t="s">
        <v>145</v>
      </c>
      <c r="B157" s="13">
        <v>357291</v>
      </c>
      <c r="C157" s="13">
        <v>335733869.17000002</v>
      </c>
      <c r="D157" s="13">
        <v>337780</v>
      </c>
      <c r="E157" s="13">
        <v>344177658.17000002</v>
      </c>
      <c r="F157" s="13">
        <v>383021</v>
      </c>
      <c r="G157" s="13">
        <v>386088562.64999998</v>
      </c>
      <c r="H157" s="13">
        <v>407578</v>
      </c>
      <c r="I157" s="13">
        <v>376777478.63999999</v>
      </c>
      <c r="J157" s="13">
        <v>431111</v>
      </c>
      <c r="K157" s="13">
        <v>401207830.69999999</v>
      </c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87"/>
      <c r="AA157" s="87"/>
    </row>
    <row r="158" spans="1:27" x14ac:dyDescent="0.25">
      <c r="A158" s="4" t="s">
        <v>146</v>
      </c>
      <c r="B158" s="13">
        <v>374054</v>
      </c>
      <c r="C158" s="13">
        <v>118030116.14</v>
      </c>
      <c r="D158" s="13">
        <v>365585</v>
      </c>
      <c r="E158" s="13">
        <v>128782927</v>
      </c>
      <c r="F158" s="13">
        <v>382599</v>
      </c>
      <c r="G158" s="13">
        <v>129093047.25</v>
      </c>
      <c r="H158" s="13">
        <v>422160</v>
      </c>
      <c r="I158" s="13">
        <v>139134329.41999999</v>
      </c>
      <c r="J158" s="13">
        <v>454712</v>
      </c>
      <c r="K158" s="13">
        <v>157277095.41999999</v>
      </c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87"/>
      <c r="AA158" s="87"/>
    </row>
    <row r="159" spans="1:27" x14ac:dyDescent="0.25">
      <c r="A159" s="4" t="s">
        <v>147</v>
      </c>
      <c r="B159" s="13">
        <v>173759</v>
      </c>
      <c r="C159" s="13">
        <v>48926413</v>
      </c>
      <c r="D159" s="13">
        <v>164469</v>
      </c>
      <c r="E159" s="13">
        <v>52459012</v>
      </c>
      <c r="F159" s="13">
        <v>171807</v>
      </c>
      <c r="G159" s="13">
        <v>56855518</v>
      </c>
      <c r="H159" s="13">
        <v>184749</v>
      </c>
      <c r="I159" s="13">
        <v>59937633</v>
      </c>
      <c r="J159" s="13">
        <v>200331</v>
      </c>
      <c r="K159" s="13">
        <v>65276661</v>
      </c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87"/>
      <c r="AA159" s="87"/>
    </row>
    <row r="160" spans="1:27" x14ac:dyDescent="0.25">
      <c r="A160" s="4"/>
      <c r="B160" s="13">
        <v>0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87"/>
      <c r="AA160" s="87"/>
    </row>
    <row r="161" spans="1:27" x14ac:dyDescent="0.25">
      <c r="A161" s="6" t="s">
        <v>148</v>
      </c>
      <c r="B161" s="22">
        <v>8528593</v>
      </c>
      <c r="C161" s="17">
        <v>3361347059.6600003</v>
      </c>
      <c r="D161" s="22">
        <v>8374454</v>
      </c>
      <c r="E161" s="22">
        <v>3572932618.6599998</v>
      </c>
      <c r="F161" s="22">
        <v>9286008</v>
      </c>
      <c r="G161" s="22">
        <v>3878261785.8599992</v>
      </c>
      <c r="H161" s="22">
        <v>9970251</v>
      </c>
      <c r="I161" s="22">
        <v>4196640225.9499998</v>
      </c>
      <c r="J161" s="22">
        <v>9937208</v>
      </c>
      <c r="K161" s="22">
        <v>4763807891.1099997</v>
      </c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18"/>
      <c r="AA161" s="17"/>
    </row>
    <row r="162" spans="1:27" x14ac:dyDescent="0.25">
      <c r="A162" s="4" t="s">
        <v>149</v>
      </c>
      <c r="B162" s="13">
        <v>3065788</v>
      </c>
      <c r="C162" s="13">
        <v>1586316608.5</v>
      </c>
      <c r="D162" s="13">
        <v>3038256</v>
      </c>
      <c r="E162" s="13">
        <v>1625709068.5599999</v>
      </c>
      <c r="F162" s="13">
        <v>3429757</v>
      </c>
      <c r="G162" s="13">
        <v>1811773554.2</v>
      </c>
      <c r="H162" s="13">
        <v>3797668</v>
      </c>
      <c r="I162" s="13">
        <v>1995631172.53</v>
      </c>
      <c r="J162" s="13">
        <v>3669294</v>
      </c>
      <c r="K162" s="13">
        <v>2217027119.75</v>
      </c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87"/>
      <c r="AA162" s="87"/>
    </row>
    <row r="163" spans="1:27" x14ac:dyDescent="0.25">
      <c r="A163" s="4" t="s">
        <v>150</v>
      </c>
      <c r="B163" s="13">
        <v>1219513</v>
      </c>
      <c r="C163" s="13">
        <v>441003125.51999998</v>
      </c>
      <c r="D163" s="13">
        <v>1182574</v>
      </c>
      <c r="E163" s="13">
        <v>469993905.99000001</v>
      </c>
      <c r="F163" s="13">
        <v>1285275</v>
      </c>
      <c r="G163" s="13">
        <v>499460884.65999997</v>
      </c>
      <c r="H163" s="13">
        <v>1380911</v>
      </c>
      <c r="I163" s="13">
        <v>552566183.25</v>
      </c>
      <c r="J163" s="13">
        <v>1513168</v>
      </c>
      <c r="K163" s="13">
        <v>726829448.87</v>
      </c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87"/>
      <c r="AA163" s="87"/>
    </row>
    <row r="164" spans="1:27" x14ac:dyDescent="0.25">
      <c r="A164" s="4" t="s">
        <v>151</v>
      </c>
      <c r="B164" s="13">
        <v>730222</v>
      </c>
      <c r="C164" s="13">
        <v>307622978.19</v>
      </c>
      <c r="D164" s="13">
        <v>766704</v>
      </c>
      <c r="E164" s="13">
        <v>331354412.19</v>
      </c>
      <c r="F164" s="13">
        <v>930828</v>
      </c>
      <c r="G164" s="13">
        <v>371565076.41000003</v>
      </c>
      <c r="H164" s="13">
        <v>992677</v>
      </c>
      <c r="I164" s="13">
        <v>416680688.44</v>
      </c>
      <c r="J164" s="13">
        <v>728326</v>
      </c>
      <c r="K164" s="13">
        <v>311884749.19999999</v>
      </c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87"/>
      <c r="AA164" s="87"/>
    </row>
    <row r="165" spans="1:27" x14ac:dyDescent="0.25">
      <c r="A165" s="4" t="s">
        <v>152</v>
      </c>
      <c r="B165" s="13">
        <v>245173</v>
      </c>
      <c r="C165" s="13">
        <v>40506472.759999998</v>
      </c>
      <c r="D165" s="13">
        <v>234811</v>
      </c>
      <c r="E165" s="13">
        <v>45531897.700000003</v>
      </c>
      <c r="F165" s="13">
        <v>270433</v>
      </c>
      <c r="G165" s="13">
        <v>50774794.799999997</v>
      </c>
      <c r="H165" s="13">
        <v>285781</v>
      </c>
      <c r="I165" s="13">
        <v>51048221.350000001</v>
      </c>
      <c r="J165" s="13">
        <v>280017</v>
      </c>
      <c r="K165" s="13">
        <v>59196031.5</v>
      </c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87"/>
      <c r="AA165" s="87"/>
    </row>
    <row r="166" spans="1:27" x14ac:dyDescent="0.25">
      <c r="A166" s="4" t="s">
        <v>153</v>
      </c>
      <c r="B166" s="13">
        <v>767961</v>
      </c>
      <c r="C166" s="13">
        <v>352361290.81</v>
      </c>
      <c r="D166" s="13">
        <v>760607</v>
      </c>
      <c r="E166" s="13">
        <v>385042684.56</v>
      </c>
      <c r="F166" s="13">
        <v>855477</v>
      </c>
      <c r="G166" s="13">
        <v>420889420.94999999</v>
      </c>
      <c r="H166" s="13">
        <v>913053</v>
      </c>
      <c r="I166" s="13">
        <v>417159906.44</v>
      </c>
      <c r="J166" s="13">
        <v>906267</v>
      </c>
      <c r="K166" s="13">
        <v>484319316.19999999</v>
      </c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87"/>
      <c r="AA166" s="87"/>
    </row>
    <row r="167" spans="1:27" x14ac:dyDescent="0.25">
      <c r="A167" s="4" t="s">
        <v>154</v>
      </c>
      <c r="B167" s="13">
        <v>201172</v>
      </c>
      <c r="C167" s="13">
        <v>91488694</v>
      </c>
      <c r="D167" s="13">
        <v>174213</v>
      </c>
      <c r="E167" s="13">
        <v>107359020</v>
      </c>
      <c r="F167" s="13">
        <v>143843</v>
      </c>
      <c r="G167" s="13">
        <v>93790303.099999994</v>
      </c>
      <c r="H167" s="13">
        <v>162278</v>
      </c>
      <c r="I167" s="13">
        <v>89139000.879999995</v>
      </c>
      <c r="J167" s="13">
        <v>251729</v>
      </c>
      <c r="K167" s="13">
        <v>160397890</v>
      </c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87"/>
      <c r="AA167" s="87"/>
    </row>
    <row r="168" spans="1:27" x14ac:dyDescent="0.25">
      <c r="A168" s="4" t="s">
        <v>155</v>
      </c>
      <c r="B168" s="13">
        <v>147377</v>
      </c>
      <c r="C168" s="13">
        <v>31193202.789999999</v>
      </c>
      <c r="D168" s="13">
        <v>133540</v>
      </c>
      <c r="E168" s="13">
        <v>30391356.829999998</v>
      </c>
      <c r="F168" s="13">
        <v>131486</v>
      </c>
      <c r="G168" s="13">
        <v>36548107.93</v>
      </c>
      <c r="H168" s="13">
        <v>136898</v>
      </c>
      <c r="I168" s="13">
        <v>34904966.710000001</v>
      </c>
      <c r="J168" s="13">
        <v>167956</v>
      </c>
      <c r="K168" s="13">
        <v>47038494.43</v>
      </c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87"/>
      <c r="AA168" s="87"/>
    </row>
    <row r="169" spans="1:27" x14ac:dyDescent="0.25">
      <c r="A169" s="4" t="s">
        <v>156</v>
      </c>
      <c r="B169" s="13">
        <v>76762</v>
      </c>
      <c r="C169" s="13">
        <v>20081643</v>
      </c>
      <c r="D169" s="13">
        <v>77108</v>
      </c>
      <c r="E169" s="13">
        <v>25103904.5</v>
      </c>
      <c r="F169" s="13">
        <v>87071</v>
      </c>
      <c r="G169" s="13">
        <v>28995190.600000001</v>
      </c>
      <c r="H169" s="13">
        <v>88377</v>
      </c>
      <c r="I169" s="13">
        <v>32345475</v>
      </c>
      <c r="J169" s="13">
        <v>90074</v>
      </c>
      <c r="K169" s="13">
        <v>38910905.600000001</v>
      </c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87"/>
      <c r="AA169" s="87"/>
    </row>
    <row r="170" spans="1:27" x14ac:dyDescent="0.25">
      <c r="A170" s="4" t="s">
        <v>157</v>
      </c>
      <c r="B170" s="13">
        <v>575163</v>
      </c>
      <c r="C170" s="13">
        <v>145574962.38</v>
      </c>
      <c r="D170" s="13">
        <v>546720</v>
      </c>
      <c r="E170" s="13">
        <v>170352657.74000001</v>
      </c>
      <c r="F170" s="13">
        <v>582500</v>
      </c>
      <c r="G170" s="13">
        <v>166516579.44999999</v>
      </c>
      <c r="H170" s="13">
        <v>631687</v>
      </c>
      <c r="I170" s="13">
        <v>191126724.47999999</v>
      </c>
      <c r="J170" s="13">
        <v>686251</v>
      </c>
      <c r="K170" s="13">
        <v>226632452.15000001</v>
      </c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87"/>
      <c r="AA170" s="87"/>
    </row>
    <row r="171" spans="1:27" x14ac:dyDescent="0.25">
      <c r="A171" s="4" t="s">
        <v>158</v>
      </c>
      <c r="B171" s="13">
        <v>76884</v>
      </c>
      <c r="C171" s="13">
        <v>34230013.700000003</v>
      </c>
      <c r="D171" s="13">
        <v>81179</v>
      </c>
      <c r="E171" s="13">
        <v>44200007.600000001</v>
      </c>
      <c r="F171" s="13">
        <v>82630</v>
      </c>
      <c r="G171" s="13">
        <v>39683387.100000001</v>
      </c>
      <c r="H171" s="13">
        <v>93449</v>
      </c>
      <c r="I171" s="13">
        <v>42501218.25</v>
      </c>
      <c r="J171" s="13">
        <v>90688</v>
      </c>
      <c r="K171" s="13">
        <v>41906567</v>
      </c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87"/>
      <c r="AA171" s="87"/>
    </row>
    <row r="172" spans="1:27" x14ac:dyDescent="0.25">
      <c r="A172" s="4" t="s">
        <v>159</v>
      </c>
      <c r="B172" s="13">
        <v>127843</v>
      </c>
      <c r="C172" s="13">
        <v>31518676.380000003</v>
      </c>
      <c r="D172" s="13">
        <v>115403</v>
      </c>
      <c r="E172" s="13">
        <v>34588767.640000001</v>
      </c>
      <c r="F172" s="13">
        <v>125644</v>
      </c>
      <c r="G172" s="13">
        <v>38512078.399999999</v>
      </c>
      <c r="H172" s="13">
        <v>128291</v>
      </c>
      <c r="I172" s="13">
        <v>43522447.700000003</v>
      </c>
      <c r="J172" s="13">
        <v>156070</v>
      </c>
      <c r="K172" s="13">
        <v>60279295.920000002</v>
      </c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87"/>
      <c r="AA172" s="87"/>
    </row>
    <row r="173" spans="1:27" x14ac:dyDescent="0.25">
      <c r="A173" s="4" t="s">
        <v>160</v>
      </c>
      <c r="B173" s="13">
        <v>201629</v>
      </c>
      <c r="C173" s="13">
        <v>43672522</v>
      </c>
      <c r="D173" s="13">
        <v>186397</v>
      </c>
      <c r="E173" s="13">
        <v>42577370</v>
      </c>
      <c r="F173" s="13">
        <v>198096</v>
      </c>
      <c r="G173" s="13">
        <v>38882688</v>
      </c>
      <c r="H173" s="13">
        <v>197473</v>
      </c>
      <c r="I173" s="13">
        <v>38803210</v>
      </c>
      <c r="J173" s="13">
        <v>207924</v>
      </c>
      <c r="K173" s="13">
        <v>50088256.719999999</v>
      </c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87"/>
      <c r="AA173" s="87"/>
    </row>
    <row r="174" spans="1:27" x14ac:dyDescent="0.25">
      <c r="A174" s="4" t="s">
        <v>161</v>
      </c>
      <c r="B174" s="13">
        <v>213364</v>
      </c>
      <c r="C174" s="13">
        <v>47008506.100000001</v>
      </c>
      <c r="D174" s="13">
        <v>209644</v>
      </c>
      <c r="E174" s="13">
        <v>57771967</v>
      </c>
      <c r="F174" s="13">
        <v>251404</v>
      </c>
      <c r="G174" s="13">
        <v>60370441.5</v>
      </c>
      <c r="H174" s="13">
        <v>252272</v>
      </c>
      <c r="I174" s="13">
        <v>59727892</v>
      </c>
      <c r="J174" s="13">
        <v>242616</v>
      </c>
      <c r="K174" s="13">
        <v>62139766</v>
      </c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87"/>
      <c r="AA174" s="87"/>
    </row>
    <row r="175" spans="1:27" x14ac:dyDescent="0.25">
      <c r="A175" s="4" t="s">
        <v>162</v>
      </c>
      <c r="B175" s="13">
        <v>145774</v>
      </c>
      <c r="C175" s="13">
        <v>27565352.539999999</v>
      </c>
      <c r="D175" s="13">
        <v>140682</v>
      </c>
      <c r="E175" s="13">
        <v>30127853.780000001</v>
      </c>
      <c r="F175" s="13">
        <v>146886</v>
      </c>
      <c r="G175" s="13">
        <v>34298893.890000001</v>
      </c>
      <c r="H175" s="13">
        <v>167618</v>
      </c>
      <c r="I175" s="13">
        <v>43420586</v>
      </c>
      <c r="J175" s="13">
        <v>192939</v>
      </c>
      <c r="K175" s="13">
        <v>58642239.420000002</v>
      </c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87"/>
      <c r="AA175" s="87"/>
    </row>
    <row r="176" spans="1:27" x14ac:dyDescent="0.25">
      <c r="A176" s="4" t="s">
        <v>163</v>
      </c>
      <c r="B176" s="13">
        <v>499007</v>
      </c>
      <c r="C176" s="13">
        <v>108509845.70999999</v>
      </c>
      <c r="D176" s="13">
        <v>500691</v>
      </c>
      <c r="E176" s="13">
        <v>110386192</v>
      </c>
      <c r="F176" s="13">
        <v>501476</v>
      </c>
      <c r="G176" s="13">
        <v>110233600</v>
      </c>
      <c r="H176" s="13">
        <v>492101</v>
      </c>
      <c r="I176" s="13">
        <v>117127314.77</v>
      </c>
      <c r="J176" s="13">
        <v>519366</v>
      </c>
      <c r="K176" s="13">
        <v>146001981.5</v>
      </c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87"/>
      <c r="AA176" s="87"/>
    </row>
    <row r="177" spans="1:27" x14ac:dyDescent="0.25">
      <c r="A177" s="4" t="s">
        <v>164</v>
      </c>
      <c r="B177" s="13">
        <v>234961</v>
      </c>
      <c r="C177" s="13">
        <v>52693165.280000001</v>
      </c>
      <c r="D177" s="13">
        <v>225925</v>
      </c>
      <c r="E177" s="13">
        <v>62441552.570000008</v>
      </c>
      <c r="F177" s="13">
        <v>263202</v>
      </c>
      <c r="G177" s="13">
        <v>75966784.870000005</v>
      </c>
      <c r="H177" s="13">
        <v>249717</v>
      </c>
      <c r="I177" s="13">
        <v>70935218.150000006</v>
      </c>
      <c r="J177" s="13">
        <v>234523</v>
      </c>
      <c r="K177" s="13">
        <v>72513376.849999994</v>
      </c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87"/>
      <c r="AA177" s="87"/>
    </row>
    <row r="178" spans="1:27" x14ac:dyDescent="0.25">
      <c r="B178" s="13">
        <v>0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87"/>
      <c r="AA178" s="87"/>
    </row>
    <row r="179" spans="1:27" x14ac:dyDescent="0.25">
      <c r="A179" s="6" t="s">
        <v>165</v>
      </c>
      <c r="B179" s="50">
        <v>171049002</v>
      </c>
      <c r="C179" s="17">
        <v>105201437794.19</v>
      </c>
      <c r="D179" s="18">
        <v>174265581</v>
      </c>
      <c r="E179" s="18">
        <v>115412991098.28</v>
      </c>
      <c r="F179" s="18">
        <v>191792970</v>
      </c>
      <c r="G179" s="17">
        <v>129180807916.58002</v>
      </c>
      <c r="H179" s="18">
        <v>203951177</v>
      </c>
      <c r="I179" s="17">
        <v>136224226466.89999</v>
      </c>
      <c r="J179" s="18">
        <v>207588067</v>
      </c>
      <c r="K179" s="17">
        <v>143296866337.94</v>
      </c>
      <c r="L179" s="18"/>
      <c r="M179" s="17"/>
      <c r="N179" s="18"/>
      <c r="O179" s="18"/>
      <c r="P179" s="23"/>
      <c r="Q179" s="17"/>
      <c r="R179" s="18"/>
      <c r="S179" s="18"/>
      <c r="T179" s="18"/>
      <c r="U179" s="18"/>
      <c r="V179" s="18"/>
      <c r="W179" s="18"/>
      <c r="X179" s="18"/>
      <c r="Y179" s="18"/>
      <c r="Z179" s="41"/>
      <c r="AA179" s="17"/>
    </row>
    <row r="180" spans="1:27" x14ac:dyDescent="0.25"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</row>
    <row r="181" spans="1:27" x14ac:dyDescent="0.25">
      <c r="B181" s="43"/>
      <c r="C181" s="43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48"/>
      <c r="S181" s="48"/>
      <c r="T181" s="61"/>
      <c r="U181" s="61"/>
      <c r="V181" s="61"/>
      <c r="W181" s="61"/>
      <c r="X181" s="61"/>
      <c r="Y181" s="61"/>
    </row>
    <row r="185" spans="1:27" ht="15.75" x14ac:dyDescent="0.25">
      <c r="A185" s="10"/>
      <c r="B185" s="21"/>
      <c r="C185" s="21"/>
      <c r="E185" s="43"/>
    </row>
    <row r="186" spans="1:27" ht="15.75" x14ac:dyDescent="0.25">
      <c r="A186" s="10"/>
      <c r="B186" s="21"/>
      <c r="C186" s="21"/>
      <c r="E186" s="43"/>
    </row>
    <row r="187" spans="1:27" ht="15.75" x14ac:dyDescent="0.25">
      <c r="A187" s="10"/>
      <c r="B187" s="21"/>
      <c r="C187" s="21"/>
      <c r="E187" s="43"/>
    </row>
    <row r="188" spans="1:27" ht="15.75" x14ac:dyDescent="0.25">
      <c r="A188" s="10"/>
      <c r="B188" s="21"/>
      <c r="C188" s="21"/>
      <c r="E188" s="43"/>
    </row>
    <row r="189" spans="1:27" ht="15.75" x14ac:dyDescent="0.25">
      <c r="A189" s="10"/>
      <c r="B189" s="21"/>
      <c r="C189" s="21"/>
      <c r="E189" s="43"/>
    </row>
    <row r="190" spans="1:27" ht="15.75" x14ac:dyDescent="0.25">
      <c r="A190" s="10"/>
      <c r="B190" s="21"/>
      <c r="C190" s="21"/>
    </row>
    <row r="191" spans="1:27" ht="15.75" x14ac:dyDescent="0.25">
      <c r="A191" s="10"/>
      <c r="B191" s="21"/>
      <c r="C191" s="21"/>
    </row>
    <row r="192" spans="1:27" ht="15.75" x14ac:dyDescent="0.25">
      <c r="A192" s="10"/>
      <c r="B192" s="21"/>
      <c r="C192" s="21"/>
    </row>
    <row r="193" spans="1:3" ht="15.75" x14ac:dyDescent="0.25">
      <c r="A193" s="10"/>
      <c r="B193" s="21"/>
      <c r="C193" s="21"/>
    </row>
    <row r="194" spans="1:3" ht="15.75" x14ac:dyDescent="0.25">
      <c r="A194" s="10"/>
      <c r="B194" s="21"/>
      <c r="C194" s="21"/>
    </row>
    <row r="195" spans="1:3" ht="15.75" x14ac:dyDescent="0.25">
      <c r="A195" s="10"/>
      <c r="B195" s="21"/>
      <c r="C195" s="21"/>
    </row>
    <row r="196" spans="1:3" ht="15.75" x14ac:dyDescent="0.25">
      <c r="A196" s="10"/>
      <c r="B196" s="21"/>
      <c r="C196" s="21"/>
    </row>
    <row r="197" spans="1:3" ht="15.75" x14ac:dyDescent="0.25">
      <c r="B197" s="10"/>
      <c r="C197" s="10"/>
    </row>
    <row r="300" spans="1:1" x14ac:dyDescent="0.25">
      <c r="A300" t="s">
        <v>213</v>
      </c>
    </row>
  </sheetData>
  <mergeCells count="13">
    <mergeCell ref="L2:M2"/>
    <mergeCell ref="B2:C2"/>
    <mergeCell ref="D2:E2"/>
    <mergeCell ref="F2:G2"/>
    <mergeCell ref="H2:I2"/>
    <mergeCell ref="J2:K2"/>
    <mergeCell ref="Z2:AA2"/>
    <mergeCell ref="N2:O2"/>
    <mergeCell ref="P2:Q2"/>
    <mergeCell ref="R2:S2"/>
    <mergeCell ref="T2:U2"/>
    <mergeCell ref="V2:W2"/>
    <mergeCell ref="X2:Y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205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F21" sqref="AF21"/>
    </sheetView>
  </sheetViews>
  <sheetFormatPr defaultRowHeight="17.25" x14ac:dyDescent="0.3"/>
  <cols>
    <col min="1" max="1" width="58.28515625" style="24" customWidth="1"/>
    <col min="2" max="2" width="14.5703125" customWidth="1"/>
    <col min="3" max="3" width="22.7109375" customWidth="1"/>
    <col min="4" max="4" width="17.42578125" bestFit="1" customWidth="1"/>
    <col min="5" max="5" width="20.5703125" customWidth="1"/>
    <col min="6" max="6" width="16.42578125" customWidth="1"/>
    <col min="7" max="7" width="23.7109375" customWidth="1"/>
    <col min="8" max="8" width="17.28515625" style="42" customWidth="1"/>
    <col min="9" max="9" width="18.7109375" style="42" bestFit="1" customWidth="1"/>
    <col min="10" max="10" width="16.85546875" customWidth="1"/>
    <col min="11" max="11" width="18.85546875" bestFit="1" customWidth="1"/>
    <col min="12" max="12" width="15.7109375" hidden="1" customWidth="1"/>
    <col min="13" max="13" width="21.140625" hidden="1" customWidth="1"/>
    <col min="14" max="14" width="18.28515625" hidden="1" customWidth="1"/>
    <col min="15" max="15" width="21.85546875" hidden="1" customWidth="1"/>
    <col min="16" max="16" width="15.7109375" style="44" hidden="1" customWidth="1"/>
    <col min="17" max="17" width="21.42578125" style="42" hidden="1" customWidth="1"/>
    <col min="18" max="18" width="15.85546875" hidden="1" customWidth="1"/>
    <col min="19" max="19" width="19.85546875" hidden="1" customWidth="1"/>
    <col min="20" max="20" width="18.5703125" hidden="1" customWidth="1"/>
    <col min="21" max="21" width="20.140625" hidden="1" customWidth="1"/>
    <col min="22" max="22" width="18.140625" hidden="1" customWidth="1"/>
    <col min="23" max="23" width="18.85546875" hidden="1" customWidth="1"/>
    <col min="24" max="24" width="17.85546875" hidden="1" customWidth="1"/>
    <col min="25" max="25" width="20.85546875" hidden="1" customWidth="1"/>
    <col min="26" max="26" width="20.140625" style="47" hidden="1" customWidth="1"/>
    <col min="27" max="27" width="23" hidden="1" customWidth="1"/>
    <col min="29" max="32" width="9.140625" style="40"/>
  </cols>
  <sheetData>
    <row r="1" spans="1:32" s="29" customFormat="1" x14ac:dyDescent="0.3">
      <c r="A1" s="1" t="s">
        <v>203</v>
      </c>
      <c r="H1" s="30"/>
      <c r="I1" s="30"/>
      <c r="P1" s="31"/>
      <c r="Q1" s="30"/>
      <c r="Z1" s="32"/>
      <c r="AC1" s="33"/>
      <c r="AD1" s="33"/>
      <c r="AE1" s="33"/>
      <c r="AF1" s="33"/>
    </row>
    <row r="2" spans="1:32" s="29" customFormat="1" x14ac:dyDescent="0.3">
      <c r="A2" s="2" t="s">
        <v>214</v>
      </c>
      <c r="B2" s="110" t="s">
        <v>166</v>
      </c>
      <c r="C2" s="111"/>
      <c r="D2" s="108" t="s">
        <v>167</v>
      </c>
      <c r="E2" s="109"/>
      <c r="F2" s="110" t="s">
        <v>168</v>
      </c>
      <c r="G2" s="111"/>
      <c r="H2" s="108" t="s">
        <v>185</v>
      </c>
      <c r="I2" s="109"/>
      <c r="J2" s="110" t="s">
        <v>186</v>
      </c>
      <c r="K2" s="111"/>
      <c r="L2" s="108"/>
      <c r="M2" s="109"/>
      <c r="N2" s="110"/>
      <c r="O2" s="111"/>
      <c r="P2" s="112"/>
      <c r="Q2" s="113"/>
      <c r="R2" s="110"/>
      <c r="S2" s="111"/>
      <c r="T2" s="112"/>
      <c r="U2" s="113"/>
      <c r="V2" s="112"/>
      <c r="W2" s="113"/>
      <c r="X2" s="112"/>
      <c r="Y2" s="113"/>
      <c r="Z2" s="112"/>
      <c r="AA2" s="113"/>
      <c r="AC2" s="33"/>
      <c r="AD2" s="34"/>
      <c r="AE2" s="34"/>
      <c r="AF2" s="34"/>
    </row>
    <row r="3" spans="1:32" x14ac:dyDescent="0.3">
      <c r="A3" s="35"/>
      <c r="B3" s="36" t="s">
        <v>199</v>
      </c>
      <c r="C3" s="36" t="s">
        <v>200</v>
      </c>
      <c r="D3" s="36" t="s">
        <v>199</v>
      </c>
      <c r="E3" s="36" t="s">
        <v>200</v>
      </c>
      <c r="F3" s="36" t="s">
        <v>199</v>
      </c>
      <c r="G3" s="36" t="s">
        <v>200</v>
      </c>
      <c r="H3" s="36" t="s">
        <v>199</v>
      </c>
      <c r="I3" s="36" t="s">
        <v>200</v>
      </c>
      <c r="J3" s="36" t="s">
        <v>199</v>
      </c>
      <c r="K3" s="36" t="s">
        <v>200</v>
      </c>
      <c r="L3" s="36"/>
      <c r="M3" s="36"/>
      <c r="N3" s="36"/>
      <c r="O3" s="36"/>
      <c r="P3" s="37"/>
      <c r="Q3" s="38"/>
      <c r="R3" s="36"/>
      <c r="S3" s="36"/>
      <c r="T3" s="36"/>
      <c r="U3" s="36"/>
      <c r="V3" s="36"/>
      <c r="W3" s="36"/>
      <c r="X3" s="36"/>
      <c r="Y3" s="36"/>
      <c r="Z3" s="39"/>
      <c r="AA3" s="36"/>
      <c r="AD3" s="34"/>
      <c r="AE3" s="34"/>
      <c r="AF3" s="34"/>
    </row>
    <row r="4" spans="1:32" x14ac:dyDescent="0.3">
      <c r="A4" s="3" t="s">
        <v>1</v>
      </c>
      <c r="B4" s="51">
        <v>9834417</v>
      </c>
      <c r="C4" s="50">
        <v>1714586369.8399999</v>
      </c>
      <c r="D4" s="18">
        <v>10154955</v>
      </c>
      <c r="E4" s="18">
        <v>1751529428.3800006</v>
      </c>
      <c r="F4" s="51">
        <v>10917524</v>
      </c>
      <c r="G4" s="50">
        <v>1829039297.0599999</v>
      </c>
      <c r="H4" s="18">
        <v>10882435</v>
      </c>
      <c r="I4" s="18">
        <v>1799361879.8800004</v>
      </c>
      <c r="J4" s="51">
        <v>10714527</v>
      </c>
      <c r="K4" s="50">
        <v>1801935530.5200002</v>
      </c>
      <c r="L4" s="18"/>
      <c r="M4" s="18"/>
      <c r="N4" s="51"/>
      <c r="O4" s="50"/>
      <c r="P4" s="18"/>
      <c r="Q4" s="18"/>
      <c r="R4" s="51"/>
      <c r="S4" s="50"/>
      <c r="T4" s="18"/>
      <c r="U4" s="18"/>
      <c r="V4" s="51"/>
      <c r="W4" s="50"/>
      <c r="X4" s="18"/>
      <c r="Y4" s="18"/>
      <c r="Z4" s="18"/>
      <c r="AA4" s="17"/>
      <c r="AD4" s="34"/>
      <c r="AE4" s="34"/>
      <c r="AF4" s="34"/>
    </row>
    <row r="5" spans="1:32" x14ac:dyDescent="0.3">
      <c r="A5" s="4" t="s">
        <v>2</v>
      </c>
      <c r="B5" s="13">
        <v>4625265</v>
      </c>
      <c r="C5" s="13">
        <v>778442053.79999995</v>
      </c>
      <c r="D5" s="13">
        <v>4734211</v>
      </c>
      <c r="E5" s="13">
        <v>796337734.57000005</v>
      </c>
      <c r="F5" s="13">
        <v>5017996</v>
      </c>
      <c r="G5" s="13">
        <v>823952290.37</v>
      </c>
      <c r="H5" s="13">
        <v>4993972</v>
      </c>
      <c r="I5" s="13">
        <v>819520800.81000006</v>
      </c>
      <c r="J5" s="13">
        <v>4932919</v>
      </c>
      <c r="K5" s="13">
        <v>810772844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8"/>
      <c r="AA5" s="17"/>
      <c r="AC5" s="34"/>
      <c r="AD5" s="34"/>
      <c r="AE5" s="34"/>
      <c r="AF5" s="34"/>
    </row>
    <row r="6" spans="1:32" x14ac:dyDescent="0.3">
      <c r="A6" s="4" t="s">
        <v>3</v>
      </c>
      <c r="B6" s="13">
        <v>3133582</v>
      </c>
      <c r="C6" s="13">
        <v>566404329.77999997</v>
      </c>
      <c r="D6" s="13">
        <v>3263439</v>
      </c>
      <c r="E6" s="13">
        <v>578159044.82999992</v>
      </c>
      <c r="F6" s="13">
        <v>3587469</v>
      </c>
      <c r="G6" s="13">
        <v>618868218.18000007</v>
      </c>
      <c r="H6" s="13">
        <v>3574232</v>
      </c>
      <c r="I6" s="13">
        <v>608351635.83999991</v>
      </c>
      <c r="J6" s="13">
        <v>3512255</v>
      </c>
      <c r="K6" s="13">
        <v>613654575.77999997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8"/>
      <c r="AA6" s="17"/>
      <c r="AC6" s="34"/>
      <c r="AD6" s="34"/>
      <c r="AE6" s="34"/>
      <c r="AF6" s="34"/>
    </row>
    <row r="7" spans="1:32" x14ac:dyDescent="0.3">
      <c r="A7" s="4" t="s">
        <v>4</v>
      </c>
      <c r="B7" s="13">
        <v>711060</v>
      </c>
      <c r="C7" s="13">
        <v>154497164.00999999</v>
      </c>
      <c r="D7" s="13">
        <v>731905</v>
      </c>
      <c r="E7" s="13">
        <v>159675150.94999999</v>
      </c>
      <c r="F7" s="13">
        <v>804213</v>
      </c>
      <c r="G7" s="13">
        <v>175987418.13999999</v>
      </c>
      <c r="H7" s="13">
        <v>799836</v>
      </c>
      <c r="I7" s="13">
        <v>165907067.66</v>
      </c>
      <c r="J7" s="13">
        <v>778096</v>
      </c>
      <c r="K7" s="13">
        <v>166059252.12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8"/>
      <c r="AA7" s="17"/>
      <c r="AC7" s="34"/>
      <c r="AD7" s="34"/>
      <c r="AE7" s="34"/>
      <c r="AF7" s="34"/>
    </row>
    <row r="8" spans="1:32" x14ac:dyDescent="0.3">
      <c r="A8" s="4" t="s">
        <v>5</v>
      </c>
      <c r="B8" s="13">
        <v>52654</v>
      </c>
      <c r="C8" s="13">
        <v>8819431.2899999991</v>
      </c>
      <c r="D8" s="13">
        <v>63085</v>
      </c>
      <c r="E8" s="13">
        <v>9524825.1400000006</v>
      </c>
      <c r="F8" s="13">
        <v>68108</v>
      </c>
      <c r="G8" s="13">
        <v>10572550.15</v>
      </c>
      <c r="H8" s="13">
        <v>67446</v>
      </c>
      <c r="I8" s="13">
        <v>8910994.0899999999</v>
      </c>
      <c r="J8" s="13">
        <v>66564</v>
      </c>
      <c r="K8" s="13">
        <v>9296413.1400000006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8"/>
      <c r="AA8" s="17"/>
      <c r="AC8" s="34"/>
      <c r="AD8" s="34"/>
      <c r="AE8" s="34"/>
      <c r="AF8" s="34"/>
    </row>
    <row r="9" spans="1:32" x14ac:dyDescent="0.3">
      <c r="A9" s="4" t="s">
        <v>6</v>
      </c>
      <c r="B9" s="13">
        <v>280525</v>
      </c>
      <c r="C9" s="13">
        <v>46647316.82</v>
      </c>
      <c r="D9" s="13">
        <v>294985</v>
      </c>
      <c r="E9" s="13">
        <v>47947570.649999999</v>
      </c>
      <c r="F9" s="13">
        <v>312373</v>
      </c>
      <c r="G9" s="13">
        <v>50310858.829999998</v>
      </c>
      <c r="H9" s="13">
        <v>309640</v>
      </c>
      <c r="I9" s="13">
        <v>48953285.950000003</v>
      </c>
      <c r="J9" s="13">
        <v>308293</v>
      </c>
      <c r="K9" s="13">
        <v>49397848.450000003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8"/>
      <c r="AA9" s="17"/>
      <c r="AC9" s="34"/>
      <c r="AD9" s="34"/>
      <c r="AE9" s="34"/>
      <c r="AF9" s="34"/>
    </row>
    <row r="10" spans="1:32" x14ac:dyDescent="0.3">
      <c r="A10" s="4" t="s">
        <v>7</v>
      </c>
      <c r="B10" s="13">
        <v>692947</v>
      </c>
      <c r="C10" s="13">
        <v>105035527.44999999</v>
      </c>
      <c r="D10" s="13">
        <v>710697</v>
      </c>
      <c r="E10" s="13">
        <v>103974123.05</v>
      </c>
      <c r="F10" s="13">
        <v>749466</v>
      </c>
      <c r="G10" s="13">
        <v>96897931.829999998</v>
      </c>
      <c r="H10" s="13">
        <v>762130</v>
      </c>
      <c r="I10" s="13">
        <v>97599987.620000005</v>
      </c>
      <c r="J10" s="13">
        <v>740371</v>
      </c>
      <c r="K10" s="13">
        <v>98475888.120000005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8"/>
      <c r="AA10" s="17"/>
      <c r="AC10" s="34"/>
      <c r="AD10" s="34"/>
      <c r="AE10" s="34"/>
      <c r="AF10" s="34"/>
    </row>
    <row r="11" spans="1:32" x14ac:dyDescent="0.3">
      <c r="A11" s="4" t="s">
        <v>8</v>
      </c>
      <c r="B11" s="13">
        <v>91131</v>
      </c>
      <c r="C11" s="13">
        <v>18524958.960000001</v>
      </c>
      <c r="D11" s="13">
        <v>92680</v>
      </c>
      <c r="E11" s="13">
        <v>16401668.4</v>
      </c>
      <c r="F11" s="13">
        <v>98659</v>
      </c>
      <c r="G11" s="13">
        <v>15335916.449999999</v>
      </c>
      <c r="H11" s="13">
        <v>99679</v>
      </c>
      <c r="I11" s="13">
        <v>15616358.17</v>
      </c>
      <c r="J11" s="13">
        <v>99459</v>
      </c>
      <c r="K11" s="13">
        <v>16440983.629999999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8"/>
      <c r="AA11" s="17"/>
      <c r="AC11" s="34"/>
      <c r="AD11" s="34"/>
      <c r="AE11" s="34"/>
      <c r="AF11" s="34"/>
    </row>
    <row r="12" spans="1:32" x14ac:dyDescent="0.3">
      <c r="A12" s="4" t="s">
        <v>9</v>
      </c>
      <c r="B12" s="13">
        <v>52212</v>
      </c>
      <c r="C12" s="13">
        <v>8250337.7300000004</v>
      </c>
      <c r="D12" s="13">
        <v>53252</v>
      </c>
      <c r="E12" s="13">
        <v>8183968.8799999999</v>
      </c>
      <c r="F12" s="13">
        <v>55371</v>
      </c>
      <c r="G12" s="13">
        <v>7215357.8700000001</v>
      </c>
      <c r="H12" s="13">
        <v>54668</v>
      </c>
      <c r="I12" s="13">
        <v>7018571.5800000001</v>
      </c>
      <c r="J12" s="13">
        <v>55609</v>
      </c>
      <c r="K12" s="13">
        <v>8090442.4199999999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8"/>
      <c r="AA12" s="17"/>
      <c r="AC12" s="34"/>
      <c r="AD12" s="34"/>
      <c r="AE12" s="34"/>
      <c r="AF12" s="34"/>
    </row>
    <row r="13" spans="1:32" x14ac:dyDescent="0.3">
      <c r="A13" s="4" t="s">
        <v>10</v>
      </c>
      <c r="B13" s="13">
        <v>195041</v>
      </c>
      <c r="C13" s="13">
        <v>27965250</v>
      </c>
      <c r="D13" s="13">
        <v>210701</v>
      </c>
      <c r="E13" s="13">
        <v>31325341.91</v>
      </c>
      <c r="F13" s="13">
        <v>223869</v>
      </c>
      <c r="G13" s="13">
        <v>29898755.239999998</v>
      </c>
      <c r="H13" s="13">
        <v>220832</v>
      </c>
      <c r="I13" s="13">
        <v>27483178.16</v>
      </c>
      <c r="J13" s="13">
        <v>220961</v>
      </c>
      <c r="K13" s="13">
        <v>29747282.859999999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8"/>
      <c r="AA13" s="17"/>
      <c r="AC13" s="34"/>
      <c r="AD13" s="34"/>
      <c r="AE13" s="34"/>
      <c r="AF13" s="34"/>
    </row>
    <row r="14" spans="1:32" x14ac:dyDescent="0.3">
      <c r="A14" s="5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8"/>
      <c r="AA14" s="17"/>
      <c r="AC14" s="34"/>
      <c r="AD14" s="34"/>
      <c r="AE14" s="34"/>
      <c r="AF14" s="34"/>
    </row>
    <row r="15" spans="1:32" x14ac:dyDescent="0.3">
      <c r="A15" s="6" t="s">
        <v>11</v>
      </c>
      <c r="B15" s="3">
        <v>1518833</v>
      </c>
      <c r="C15" s="17">
        <v>222293707.53</v>
      </c>
      <c r="D15" s="22">
        <v>1557338</v>
      </c>
      <c r="E15" s="22">
        <v>212570477.56</v>
      </c>
      <c r="F15" s="22">
        <v>1683567</v>
      </c>
      <c r="G15" s="22">
        <v>224581219.68000001</v>
      </c>
      <c r="H15" s="22">
        <v>1721574</v>
      </c>
      <c r="I15" s="22">
        <v>227831974.13000003</v>
      </c>
      <c r="J15" s="22">
        <v>1690134</v>
      </c>
      <c r="K15" s="22">
        <v>236161423.05000004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18"/>
      <c r="AA15" s="17"/>
      <c r="AC15" s="34"/>
      <c r="AD15" s="34"/>
      <c r="AE15" s="34"/>
      <c r="AF15" s="34"/>
    </row>
    <row r="16" spans="1:32" x14ac:dyDescent="0.3">
      <c r="A16" s="4" t="s">
        <v>12</v>
      </c>
      <c r="B16" s="13">
        <v>335935</v>
      </c>
      <c r="C16" s="13">
        <v>47590614.640000001</v>
      </c>
      <c r="D16" s="13">
        <v>326023</v>
      </c>
      <c r="E16" s="13">
        <v>45441128.269999996</v>
      </c>
      <c r="F16" s="13">
        <v>358970</v>
      </c>
      <c r="G16" s="13">
        <v>47699338.390000001</v>
      </c>
      <c r="H16" s="13">
        <v>359111</v>
      </c>
      <c r="I16" s="13">
        <v>48802986.82</v>
      </c>
      <c r="J16" s="13">
        <v>349173</v>
      </c>
      <c r="K16" s="13">
        <v>45513220.140000001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8"/>
      <c r="AA16" s="17"/>
      <c r="AC16" s="34"/>
      <c r="AD16" s="34"/>
      <c r="AE16" s="34"/>
      <c r="AF16" s="34"/>
    </row>
    <row r="17" spans="1:32" x14ac:dyDescent="0.3">
      <c r="A17" s="4" t="s">
        <v>13</v>
      </c>
      <c r="B17" s="13">
        <v>279088</v>
      </c>
      <c r="C17" s="13">
        <v>54089894.759999998</v>
      </c>
      <c r="D17" s="13">
        <v>276671</v>
      </c>
      <c r="E17" s="13">
        <v>48291158.840000004</v>
      </c>
      <c r="F17" s="13">
        <v>285661</v>
      </c>
      <c r="G17" s="13">
        <v>50309990</v>
      </c>
      <c r="H17" s="13">
        <v>280785</v>
      </c>
      <c r="I17" s="13">
        <v>49203668.109999999</v>
      </c>
      <c r="J17" s="13">
        <v>270858</v>
      </c>
      <c r="K17" s="13">
        <v>47781112.540000007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8"/>
      <c r="AA17" s="17"/>
      <c r="AC17" s="34"/>
      <c r="AD17" s="34"/>
      <c r="AE17" s="34"/>
      <c r="AF17" s="34"/>
    </row>
    <row r="18" spans="1:32" x14ac:dyDescent="0.3">
      <c r="A18" s="4" t="s">
        <v>14</v>
      </c>
      <c r="B18" s="13">
        <v>192866</v>
      </c>
      <c r="C18" s="13">
        <v>29943302.669999998</v>
      </c>
      <c r="D18" s="13">
        <v>201239</v>
      </c>
      <c r="E18" s="13">
        <v>28245128.07</v>
      </c>
      <c r="F18" s="13">
        <v>203273</v>
      </c>
      <c r="G18" s="13">
        <v>28990036.990000002</v>
      </c>
      <c r="H18" s="13">
        <v>208384</v>
      </c>
      <c r="I18" s="13">
        <v>28066335.489999998</v>
      </c>
      <c r="J18" s="13">
        <v>208985</v>
      </c>
      <c r="K18" s="13">
        <v>29224010.719999999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8"/>
      <c r="AA18" s="17"/>
      <c r="AC18" s="34"/>
      <c r="AD18" s="34"/>
      <c r="AE18" s="34"/>
      <c r="AF18" s="34"/>
    </row>
    <row r="19" spans="1:32" x14ac:dyDescent="0.3">
      <c r="A19" s="4" t="s">
        <v>15</v>
      </c>
      <c r="B19" s="13">
        <v>16272</v>
      </c>
      <c r="C19" s="13">
        <v>1164234.6299999999</v>
      </c>
      <c r="D19" s="13">
        <v>17427</v>
      </c>
      <c r="E19" s="13">
        <v>1229843.96</v>
      </c>
      <c r="F19" s="13">
        <v>18830</v>
      </c>
      <c r="G19" s="13">
        <v>1294563.96</v>
      </c>
      <c r="H19" s="13">
        <v>19051</v>
      </c>
      <c r="I19" s="13">
        <v>1401619.45</v>
      </c>
      <c r="J19" s="13">
        <v>18252</v>
      </c>
      <c r="K19" s="13">
        <v>1279501.1499999999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8"/>
      <c r="AA19" s="17"/>
      <c r="AC19" s="34"/>
      <c r="AD19" s="34"/>
      <c r="AE19" s="34"/>
      <c r="AF19" s="34"/>
    </row>
    <row r="20" spans="1:32" x14ac:dyDescent="0.3">
      <c r="A20" s="4" t="s">
        <v>16</v>
      </c>
      <c r="B20" s="13">
        <v>15490</v>
      </c>
      <c r="C20" s="13">
        <v>1206400.54</v>
      </c>
      <c r="D20" s="13">
        <v>20652</v>
      </c>
      <c r="E20" s="13">
        <v>1564512.29</v>
      </c>
      <c r="F20" s="13">
        <v>24004</v>
      </c>
      <c r="G20" s="13">
        <v>1848595.5899999999</v>
      </c>
      <c r="H20" s="13">
        <v>23327</v>
      </c>
      <c r="I20" s="13">
        <v>1659544.1600000001</v>
      </c>
      <c r="J20" s="13">
        <v>27178</v>
      </c>
      <c r="K20" s="13">
        <v>1959642.8900000001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8"/>
      <c r="AA20" s="17"/>
      <c r="AC20" s="34"/>
      <c r="AD20" s="34"/>
      <c r="AE20" s="34"/>
      <c r="AF20" s="34"/>
    </row>
    <row r="21" spans="1:32" x14ac:dyDescent="0.3">
      <c r="A21" s="4" t="s">
        <v>17</v>
      </c>
      <c r="B21" s="13">
        <v>171909</v>
      </c>
      <c r="C21" s="13">
        <v>24239402.809999999</v>
      </c>
      <c r="D21" s="13">
        <v>204914</v>
      </c>
      <c r="E21" s="13">
        <v>27211426.489999998</v>
      </c>
      <c r="F21" s="13">
        <v>248864</v>
      </c>
      <c r="G21" s="13">
        <v>32262701.670000002</v>
      </c>
      <c r="H21" s="13">
        <v>259730</v>
      </c>
      <c r="I21" s="13">
        <v>32832977.460000001</v>
      </c>
      <c r="J21" s="13">
        <v>247268</v>
      </c>
      <c r="K21" s="13">
        <v>31700617.43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8"/>
      <c r="AA21" s="17"/>
      <c r="AC21" s="34"/>
      <c r="AD21" s="34"/>
      <c r="AE21" s="34"/>
      <c r="AF21" s="34"/>
    </row>
    <row r="22" spans="1:32" x14ac:dyDescent="0.3">
      <c r="A22" s="4" t="s">
        <v>18</v>
      </c>
      <c r="B22" s="13">
        <v>37390</v>
      </c>
      <c r="C22" s="13">
        <v>2926492.37</v>
      </c>
      <c r="D22" s="13">
        <v>43321</v>
      </c>
      <c r="E22" s="13">
        <v>3579299.17</v>
      </c>
      <c r="F22" s="13">
        <v>49489</v>
      </c>
      <c r="G22" s="13">
        <v>4438936.82</v>
      </c>
      <c r="H22" s="13">
        <v>57221</v>
      </c>
      <c r="I22" s="13">
        <v>5092407.04</v>
      </c>
      <c r="J22" s="13">
        <v>60044</v>
      </c>
      <c r="K22" s="13">
        <v>5913875.4900000002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8"/>
      <c r="AA22" s="17"/>
      <c r="AC22" s="34"/>
      <c r="AD22" s="34"/>
      <c r="AE22" s="34"/>
      <c r="AF22" s="34"/>
    </row>
    <row r="23" spans="1:32" x14ac:dyDescent="0.3">
      <c r="A23" s="4" t="s">
        <v>19</v>
      </c>
      <c r="B23" s="13">
        <v>16006</v>
      </c>
      <c r="C23" s="13">
        <v>914772.32</v>
      </c>
      <c r="D23" s="13">
        <v>15983</v>
      </c>
      <c r="E23" s="13">
        <v>959403.08000000007</v>
      </c>
      <c r="F23" s="13">
        <v>19163</v>
      </c>
      <c r="G23" s="13">
        <v>1372946.2999999998</v>
      </c>
      <c r="H23" s="13">
        <v>22014</v>
      </c>
      <c r="I23" s="13">
        <v>1786214.99</v>
      </c>
      <c r="J23" s="13">
        <v>22632</v>
      </c>
      <c r="K23" s="13">
        <v>1865000.5299999998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8"/>
      <c r="AA23" s="17"/>
      <c r="AC23" s="34"/>
      <c r="AD23" s="34"/>
      <c r="AE23" s="34"/>
      <c r="AF23" s="34"/>
    </row>
    <row r="24" spans="1:32" x14ac:dyDescent="0.3">
      <c r="A24" s="4" t="s">
        <v>20</v>
      </c>
      <c r="B24" s="13">
        <v>137321</v>
      </c>
      <c r="C24" s="13">
        <v>14594035.59</v>
      </c>
      <c r="D24" s="13">
        <v>135424</v>
      </c>
      <c r="E24" s="13">
        <v>13186228.870000001</v>
      </c>
      <c r="F24" s="13">
        <v>133828</v>
      </c>
      <c r="G24" s="13">
        <v>13317226.82</v>
      </c>
      <c r="H24" s="13">
        <v>137834</v>
      </c>
      <c r="I24" s="13">
        <v>14013300.619999999</v>
      </c>
      <c r="J24" s="13">
        <v>136560</v>
      </c>
      <c r="K24" s="13">
        <v>13989208.43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8"/>
      <c r="AA24" s="17"/>
      <c r="AC24" s="34"/>
      <c r="AD24" s="34"/>
      <c r="AE24" s="34"/>
      <c r="AF24" s="34"/>
    </row>
    <row r="25" spans="1:32" x14ac:dyDescent="0.3">
      <c r="A25" s="4" t="s">
        <v>21</v>
      </c>
      <c r="B25" s="13">
        <v>10695</v>
      </c>
      <c r="C25" s="13">
        <v>738127.09</v>
      </c>
      <c r="D25" s="13">
        <v>9043</v>
      </c>
      <c r="E25" s="13">
        <v>562068.53</v>
      </c>
      <c r="F25" s="13">
        <v>14444</v>
      </c>
      <c r="G25" s="13">
        <v>1006433.46</v>
      </c>
      <c r="H25" s="13">
        <v>15274</v>
      </c>
      <c r="I25" s="13">
        <v>989225.88</v>
      </c>
      <c r="J25" s="13">
        <v>14980</v>
      </c>
      <c r="K25" s="13">
        <v>1025216.61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8"/>
      <c r="AA25" s="17"/>
      <c r="AC25" s="34"/>
      <c r="AD25" s="34"/>
      <c r="AE25" s="34"/>
      <c r="AF25" s="34"/>
    </row>
    <row r="26" spans="1:32" x14ac:dyDescent="0.3">
      <c r="A26" s="4" t="s">
        <v>22</v>
      </c>
      <c r="B26" s="13">
        <v>12264</v>
      </c>
      <c r="C26" s="13">
        <v>1220829.5899999999</v>
      </c>
      <c r="D26" s="13">
        <v>12162</v>
      </c>
      <c r="E26" s="13">
        <v>952755.12</v>
      </c>
      <c r="F26" s="13">
        <v>16914</v>
      </c>
      <c r="G26" s="13">
        <v>2237056.4299999997</v>
      </c>
      <c r="H26" s="13">
        <v>20211</v>
      </c>
      <c r="I26" s="13">
        <v>2595229.37</v>
      </c>
      <c r="J26" s="13">
        <v>19403</v>
      </c>
      <c r="K26" s="13">
        <v>2593600.59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8"/>
      <c r="AA26" s="17"/>
      <c r="AC26" s="34"/>
      <c r="AD26" s="34"/>
      <c r="AE26" s="34"/>
      <c r="AF26" s="34"/>
    </row>
    <row r="27" spans="1:32" x14ac:dyDescent="0.3">
      <c r="A27" s="4" t="s">
        <v>23</v>
      </c>
      <c r="B27" s="13">
        <v>161268</v>
      </c>
      <c r="C27" s="13">
        <v>25587806.859999999</v>
      </c>
      <c r="D27" s="13">
        <v>161553</v>
      </c>
      <c r="E27" s="13">
        <v>24001605.879999999</v>
      </c>
      <c r="F27" s="13">
        <v>175553</v>
      </c>
      <c r="G27" s="13">
        <v>23547472.710000001</v>
      </c>
      <c r="H27" s="13">
        <v>182400</v>
      </c>
      <c r="I27" s="13">
        <v>25566595.780000001</v>
      </c>
      <c r="J27" s="13">
        <v>180201</v>
      </c>
      <c r="K27" s="13">
        <v>36477277.969999999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8"/>
      <c r="AA27" s="17"/>
      <c r="AC27" s="34"/>
      <c r="AD27" s="34"/>
      <c r="AE27" s="34"/>
      <c r="AF27" s="34"/>
    </row>
    <row r="28" spans="1:32" x14ac:dyDescent="0.3">
      <c r="A28" s="4" t="s">
        <v>24</v>
      </c>
      <c r="B28" s="13">
        <v>24564</v>
      </c>
      <c r="C28" s="13">
        <v>2163423.96</v>
      </c>
      <c r="D28" s="13">
        <v>24740</v>
      </c>
      <c r="E28" s="13">
        <v>2045573.26</v>
      </c>
      <c r="F28" s="13">
        <v>27750</v>
      </c>
      <c r="G28" s="13">
        <v>2006919.26</v>
      </c>
      <c r="H28" s="13">
        <v>28937</v>
      </c>
      <c r="I28" s="13">
        <v>2298753.56</v>
      </c>
      <c r="J28" s="13">
        <v>26940</v>
      </c>
      <c r="K28" s="13">
        <v>2025586.04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8"/>
      <c r="AA28" s="17"/>
      <c r="AC28" s="34"/>
      <c r="AD28" s="34"/>
      <c r="AE28" s="34"/>
      <c r="AF28" s="34"/>
    </row>
    <row r="29" spans="1:32" x14ac:dyDescent="0.3">
      <c r="A29" s="4" t="s">
        <v>25</v>
      </c>
      <c r="B29" s="13">
        <v>107765</v>
      </c>
      <c r="C29" s="13">
        <v>15914369.699999999</v>
      </c>
      <c r="D29" s="13">
        <v>108186</v>
      </c>
      <c r="E29" s="13">
        <v>15300345.73</v>
      </c>
      <c r="F29" s="13">
        <v>106824</v>
      </c>
      <c r="G29" s="13">
        <v>14249001.280000001</v>
      </c>
      <c r="H29" s="13">
        <v>107295</v>
      </c>
      <c r="I29" s="13">
        <v>13523115.399999999</v>
      </c>
      <c r="J29" s="13">
        <v>107660</v>
      </c>
      <c r="K29" s="13">
        <v>14813552.52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8"/>
      <c r="AA29" s="17"/>
      <c r="AC29" s="34"/>
      <c r="AD29" s="34"/>
      <c r="AE29" s="34"/>
      <c r="AF29" s="34"/>
    </row>
    <row r="30" spans="1:32" x14ac:dyDescent="0.3">
      <c r="A30" s="4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8"/>
      <c r="AA30" s="17"/>
      <c r="AC30" s="34"/>
      <c r="AD30" s="34"/>
      <c r="AE30" s="34"/>
      <c r="AF30" s="34"/>
    </row>
    <row r="31" spans="1:32" x14ac:dyDescent="0.3">
      <c r="A31" s="6" t="s">
        <v>26</v>
      </c>
      <c r="B31" s="3">
        <v>1417245</v>
      </c>
      <c r="C31" s="17">
        <v>170508456</v>
      </c>
      <c r="D31" s="22">
        <v>1375132</v>
      </c>
      <c r="E31" s="22">
        <v>154228960.94</v>
      </c>
      <c r="F31" s="22">
        <v>1511587</v>
      </c>
      <c r="G31" s="22">
        <v>165209748.41000003</v>
      </c>
      <c r="H31" s="22">
        <v>1508799</v>
      </c>
      <c r="I31" s="22">
        <v>161783759.25</v>
      </c>
      <c r="J31" s="22">
        <v>1469356</v>
      </c>
      <c r="K31" s="22">
        <v>160313738.84000003</v>
      </c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18"/>
      <c r="AA31" s="17"/>
      <c r="AC31" s="34"/>
      <c r="AD31" s="34"/>
      <c r="AE31" s="34"/>
      <c r="AF31" s="34"/>
    </row>
    <row r="32" spans="1:32" x14ac:dyDescent="0.3">
      <c r="A32" s="4" t="s">
        <v>27</v>
      </c>
      <c r="B32" s="13">
        <v>205435</v>
      </c>
      <c r="C32" s="13">
        <v>26873734.399999999</v>
      </c>
      <c r="D32" s="13">
        <v>186563</v>
      </c>
      <c r="E32" s="13">
        <v>23453871.530000001</v>
      </c>
      <c r="F32" s="13">
        <v>220113</v>
      </c>
      <c r="G32" s="13">
        <v>27272470.780000001</v>
      </c>
      <c r="H32" s="13">
        <v>218607</v>
      </c>
      <c r="I32" s="13">
        <v>27558211.82</v>
      </c>
      <c r="J32" s="13">
        <v>211355</v>
      </c>
      <c r="K32" s="13">
        <v>25565740.75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8"/>
      <c r="AA32" s="17"/>
      <c r="AC32" s="34"/>
      <c r="AD32" s="34"/>
      <c r="AE32" s="34"/>
      <c r="AF32" s="34"/>
    </row>
    <row r="33" spans="1:32" x14ac:dyDescent="0.3">
      <c r="A33" s="4" t="s">
        <v>28</v>
      </c>
      <c r="B33" s="13">
        <v>261349</v>
      </c>
      <c r="C33" s="13">
        <v>31819013.32</v>
      </c>
      <c r="D33" s="13">
        <v>255083</v>
      </c>
      <c r="E33" s="13">
        <v>29110300.390000001</v>
      </c>
      <c r="F33" s="13">
        <v>288069</v>
      </c>
      <c r="G33" s="13">
        <v>33233550.450000003</v>
      </c>
      <c r="H33" s="13">
        <v>286987</v>
      </c>
      <c r="I33" s="13">
        <v>31786083.870000001</v>
      </c>
      <c r="J33" s="13">
        <v>277593</v>
      </c>
      <c r="K33" s="13">
        <v>31821224.240000002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8"/>
      <c r="AA33" s="17"/>
      <c r="AC33" s="34"/>
      <c r="AD33" s="34"/>
      <c r="AE33" s="34"/>
      <c r="AF33" s="34"/>
    </row>
    <row r="34" spans="1:32" x14ac:dyDescent="0.3">
      <c r="A34" s="4" t="s">
        <v>29</v>
      </c>
      <c r="B34" s="13">
        <v>22588</v>
      </c>
      <c r="C34" s="13">
        <v>1535175.08</v>
      </c>
      <c r="D34" s="13">
        <v>22487</v>
      </c>
      <c r="E34" s="13">
        <v>1636608.79</v>
      </c>
      <c r="F34" s="13">
        <v>22979</v>
      </c>
      <c r="G34" s="13">
        <v>1536324.8599999999</v>
      </c>
      <c r="H34" s="13">
        <v>23001</v>
      </c>
      <c r="I34" s="13">
        <v>1541454.4300000002</v>
      </c>
      <c r="J34" s="13">
        <v>22147</v>
      </c>
      <c r="K34" s="13">
        <v>1489810.79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8"/>
      <c r="AA34" s="17"/>
      <c r="AC34" s="34"/>
      <c r="AD34" s="34"/>
      <c r="AE34" s="34"/>
      <c r="AF34" s="34"/>
    </row>
    <row r="35" spans="1:32" x14ac:dyDescent="0.3">
      <c r="A35" s="4" t="s">
        <v>30</v>
      </c>
      <c r="B35" s="13">
        <v>41605</v>
      </c>
      <c r="C35" s="13">
        <v>4307031.76</v>
      </c>
      <c r="D35" s="13">
        <v>42533</v>
      </c>
      <c r="E35" s="13">
        <v>4140092.0700000003</v>
      </c>
      <c r="F35" s="13">
        <v>46265</v>
      </c>
      <c r="G35" s="13">
        <v>5171532.87</v>
      </c>
      <c r="H35" s="13">
        <v>46017</v>
      </c>
      <c r="I35" s="13">
        <v>4899809.74</v>
      </c>
      <c r="J35" s="13">
        <v>46475</v>
      </c>
      <c r="K35" s="13">
        <v>4970533.16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8"/>
      <c r="AA35" s="17"/>
      <c r="AC35" s="34"/>
      <c r="AD35" s="34"/>
      <c r="AE35" s="34"/>
      <c r="AF35" s="34"/>
    </row>
    <row r="36" spans="1:32" x14ac:dyDescent="0.3">
      <c r="A36" s="4" t="s">
        <v>31</v>
      </c>
      <c r="B36" s="13">
        <v>73465</v>
      </c>
      <c r="C36" s="13">
        <v>7098848.6899999995</v>
      </c>
      <c r="D36" s="13">
        <v>71697</v>
      </c>
      <c r="E36" s="13">
        <v>6130827.1299999999</v>
      </c>
      <c r="F36" s="13">
        <v>74869</v>
      </c>
      <c r="G36" s="13">
        <v>6435606.7699999996</v>
      </c>
      <c r="H36" s="13">
        <v>75250</v>
      </c>
      <c r="I36" s="13">
        <v>6189414.5700000003</v>
      </c>
      <c r="J36" s="13">
        <v>73953</v>
      </c>
      <c r="K36" s="13">
        <v>6140021.6400000006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8"/>
      <c r="AA36" s="17"/>
      <c r="AC36" s="34"/>
      <c r="AD36" s="34"/>
      <c r="AE36" s="34"/>
      <c r="AF36" s="34"/>
    </row>
    <row r="37" spans="1:32" x14ac:dyDescent="0.3">
      <c r="A37" s="4" t="s">
        <v>32</v>
      </c>
      <c r="B37" s="13">
        <v>87597</v>
      </c>
      <c r="C37" s="13">
        <v>10483019.719999999</v>
      </c>
      <c r="D37" s="13">
        <v>86313</v>
      </c>
      <c r="E37" s="13">
        <v>10122085.82</v>
      </c>
      <c r="F37" s="13">
        <v>90137</v>
      </c>
      <c r="G37" s="13">
        <v>9854919.5</v>
      </c>
      <c r="H37" s="13">
        <v>91295</v>
      </c>
      <c r="I37" s="13">
        <v>10222496.9</v>
      </c>
      <c r="J37" s="13">
        <v>88774</v>
      </c>
      <c r="K37" s="13">
        <v>10741559.02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8"/>
      <c r="AA37" s="17"/>
      <c r="AC37" s="34"/>
      <c r="AD37" s="34"/>
      <c r="AE37" s="34"/>
      <c r="AF37" s="34"/>
    </row>
    <row r="38" spans="1:32" x14ac:dyDescent="0.3">
      <c r="A38" s="4" t="s">
        <v>33</v>
      </c>
      <c r="B38" s="13">
        <v>74523</v>
      </c>
      <c r="C38" s="13">
        <v>8688672.0700000003</v>
      </c>
      <c r="D38" s="13">
        <v>77225</v>
      </c>
      <c r="E38" s="13">
        <v>8566465.8499999996</v>
      </c>
      <c r="F38" s="13">
        <v>85955</v>
      </c>
      <c r="G38" s="13">
        <v>9265644.8499999996</v>
      </c>
      <c r="H38" s="13">
        <v>85787</v>
      </c>
      <c r="I38" s="13">
        <v>9333221.1600000001</v>
      </c>
      <c r="J38" s="13">
        <v>82979</v>
      </c>
      <c r="K38" s="13">
        <v>9219269.5099999998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8"/>
      <c r="AA38" s="17"/>
      <c r="AC38" s="34"/>
      <c r="AD38" s="34"/>
      <c r="AE38" s="34"/>
      <c r="AF38" s="34"/>
    </row>
    <row r="39" spans="1:32" x14ac:dyDescent="0.3">
      <c r="A39" s="4" t="s">
        <v>34</v>
      </c>
      <c r="B39" s="13">
        <v>61562</v>
      </c>
      <c r="C39" s="13">
        <v>7051953.2000000002</v>
      </c>
      <c r="D39" s="13">
        <v>56739</v>
      </c>
      <c r="E39" s="13">
        <v>6097238.8799999999</v>
      </c>
      <c r="F39" s="13">
        <v>62231</v>
      </c>
      <c r="G39" s="13">
        <v>6444142.9699999997</v>
      </c>
      <c r="H39" s="13">
        <v>60463</v>
      </c>
      <c r="I39" s="13">
        <v>6133862.5300000003</v>
      </c>
      <c r="J39" s="13">
        <v>59436</v>
      </c>
      <c r="K39" s="13">
        <v>6596116.6500000004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8"/>
      <c r="AA39" s="17"/>
      <c r="AC39" s="34"/>
      <c r="AD39" s="34"/>
      <c r="AE39" s="34"/>
      <c r="AF39" s="34"/>
    </row>
    <row r="40" spans="1:32" x14ac:dyDescent="0.3">
      <c r="A40" s="4" t="s">
        <v>35</v>
      </c>
      <c r="B40" s="13">
        <v>28072</v>
      </c>
      <c r="C40" s="13">
        <v>2246722.94</v>
      </c>
      <c r="D40" s="13">
        <v>28528</v>
      </c>
      <c r="E40" s="13">
        <v>2335415.02</v>
      </c>
      <c r="F40" s="13">
        <v>30927</v>
      </c>
      <c r="G40" s="13">
        <v>2530053.9500000002</v>
      </c>
      <c r="H40" s="13">
        <v>30614</v>
      </c>
      <c r="I40" s="13">
        <v>2439990.42</v>
      </c>
      <c r="J40" s="13">
        <v>28845</v>
      </c>
      <c r="K40" s="13">
        <v>2311000.9300000002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8"/>
      <c r="AA40" s="17"/>
      <c r="AC40" s="34"/>
      <c r="AD40" s="34"/>
      <c r="AE40" s="34"/>
      <c r="AF40" s="34"/>
    </row>
    <row r="41" spans="1:32" x14ac:dyDescent="0.3">
      <c r="A41" s="4" t="s">
        <v>36</v>
      </c>
      <c r="B41" s="13">
        <v>169242</v>
      </c>
      <c r="C41" s="13">
        <v>27031345.909999996</v>
      </c>
      <c r="D41" s="13">
        <v>164537</v>
      </c>
      <c r="E41" s="13">
        <v>21633607.829999998</v>
      </c>
      <c r="F41" s="13">
        <v>178128</v>
      </c>
      <c r="G41" s="13">
        <v>22908337.710000001</v>
      </c>
      <c r="H41" s="13">
        <v>178744</v>
      </c>
      <c r="I41" s="13">
        <v>22176694.91</v>
      </c>
      <c r="J41" s="13">
        <v>176908</v>
      </c>
      <c r="K41" s="13">
        <v>21682584.939999998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8"/>
      <c r="AA41" s="17"/>
      <c r="AC41" s="34"/>
      <c r="AD41" s="34"/>
      <c r="AE41" s="34"/>
      <c r="AF41" s="34"/>
    </row>
    <row r="42" spans="1:32" x14ac:dyDescent="0.3">
      <c r="A42" s="4" t="s">
        <v>37</v>
      </c>
      <c r="B42" s="13">
        <v>79434</v>
      </c>
      <c r="C42" s="13">
        <v>9113857.4800000004</v>
      </c>
      <c r="D42" s="13">
        <v>77126</v>
      </c>
      <c r="E42" s="13">
        <v>9675604.0500000007</v>
      </c>
      <c r="F42" s="13">
        <v>81394</v>
      </c>
      <c r="G42" s="13">
        <v>8743826.2800000012</v>
      </c>
      <c r="H42" s="13">
        <v>81603</v>
      </c>
      <c r="I42" s="13">
        <v>7977778.4900000002</v>
      </c>
      <c r="J42" s="13">
        <v>80685</v>
      </c>
      <c r="K42" s="13">
        <v>8610806.0399999991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8"/>
      <c r="AA42" s="17"/>
      <c r="AC42" s="34"/>
      <c r="AD42" s="34"/>
      <c r="AE42" s="34"/>
      <c r="AF42" s="34"/>
    </row>
    <row r="43" spans="1:32" x14ac:dyDescent="0.3">
      <c r="A43" s="4" t="s">
        <v>38</v>
      </c>
      <c r="B43" s="13">
        <v>24853</v>
      </c>
      <c r="C43" s="13">
        <v>1864632.56</v>
      </c>
      <c r="D43" s="13">
        <v>23897</v>
      </c>
      <c r="E43" s="13">
        <v>1770700.9</v>
      </c>
      <c r="F43" s="13">
        <v>25848</v>
      </c>
      <c r="G43" s="13">
        <v>1865534.8499999999</v>
      </c>
      <c r="H43" s="13">
        <v>25464</v>
      </c>
      <c r="I43" s="13">
        <v>1803588.5299999998</v>
      </c>
      <c r="J43" s="13">
        <v>23616</v>
      </c>
      <c r="K43" s="13">
        <v>1764183.0899999999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8"/>
      <c r="AA43" s="17"/>
      <c r="AC43" s="34"/>
      <c r="AD43" s="34"/>
      <c r="AE43" s="34"/>
      <c r="AF43" s="34"/>
    </row>
    <row r="44" spans="1:32" x14ac:dyDescent="0.3">
      <c r="A44" s="4" t="s">
        <v>39</v>
      </c>
      <c r="B44" s="13">
        <v>190841</v>
      </c>
      <c r="C44" s="13">
        <v>23187893.91</v>
      </c>
      <c r="D44" s="13">
        <v>188824</v>
      </c>
      <c r="E44" s="13">
        <v>20832866.07</v>
      </c>
      <c r="F44" s="13">
        <v>206898</v>
      </c>
      <c r="G44" s="13">
        <v>21472452.140000001</v>
      </c>
      <c r="H44" s="13">
        <v>207488</v>
      </c>
      <c r="I44" s="13">
        <v>21296507.18</v>
      </c>
      <c r="J44" s="13">
        <v>201019</v>
      </c>
      <c r="K44" s="13">
        <v>21354298.810000002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8"/>
      <c r="AA44" s="17"/>
      <c r="AC44" s="34"/>
      <c r="AD44" s="34"/>
      <c r="AE44" s="34"/>
      <c r="AF44" s="34"/>
    </row>
    <row r="45" spans="1:32" x14ac:dyDescent="0.3">
      <c r="A45" s="4" t="s">
        <v>40</v>
      </c>
      <c r="B45" s="13">
        <v>96679</v>
      </c>
      <c r="C45" s="13">
        <v>9206554.9600000009</v>
      </c>
      <c r="D45" s="13">
        <v>93580</v>
      </c>
      <c r="E45" s="13">
        <v>8723276.6099999994</v>
      </c>
      <c r="F45" s="13">
        <v>97774</v>
      </c>
      <c r="G45" s="13">
        <v>8475350.4299999997</v>
      </c>
      <c r="H45" s="13">
        <v>97479</v>
      </c>
      <c r="I45" s="13">
        <v>8424644.6999999993</v>
      </c>
      <c r="J45" s="13">
        <v>95571</v>
      </c>
      <c r="K45" s="13">
        <v>8046589.2699999996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8"/>
      <c r="AA45" s="17"/>
      <c r="AC45" s="34"/>
      <c r="AD45" s="34"/>
      <c r="AE45" s="34"/>
      <c r="AF45" s="34"/>
    </row>
    <row r="46" spans="1:32" x14ac:dyDescent="0.3">
      <c r="A46" s="4"/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8"/>
      <c r="AA46" s="17"/>
      <c r="AC46" s="34"/>
      <c r="AD46" s="34"/>
      <c r="AE46" s="34"/>
      <c r="AF46" s="34"/>
    </row>
    <row r="47" spans="1:32" x14ac:dyDescent="0.3">
      <c r="A47" s="6" t="s">
        <v>41</v>
      </c>
      <c r="B47" s="3">
        <v>2454369</v>
      </c>
      <c r="C47" s="17">
        <v>318024609.70999998</v>
      </c>
      <c r="D47" s="3">
        <v>2521789</v>
      </c>
      <c r="E47" s="17">
        <v>333920749</v>
      </c>
      <c r="F47" s="22">
        <v>2700601</v>
      </c>
      <c r="G47" s="22">
        <v>387681672.76999992</v>
      </c>
      <c r="H47" s="22">
        <v>2686817</v>
      </c>
      <c r="I47" s="22">
        <v>333833351.76999998</v>
      </c>
      <c r="J47" s="22">
        <v>2523699</v>
      </c>
      <c r="K47" s="22">
        <v>309348932.58000004</v>
      </c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18"/>
      <c r="AA47" s="17"/>
      <c r="AC47" s="34"/>
      <c r="AD47" s="34"/>
      <c r="AE47" s="34"/>
      <c r="AF47" s="34"/>
    </row>
    <row r="48" spans="1:32" x14ac:dyDescent="0.3">
      <c r="A48" s="4" t="s">
        <v>42</v>
      </c>
      <c r="B48" s="13">
        <v>1627977</v>
      </c>
      <c r="C48" s="13">
        <v>243093769.75999999</v>
      </c>
      <c r="D48" s="13">
        <v>1657456</v>
      </c>
      <c r="E48" s="13">
        <v>254933835.70999998</v>
      </c>
      <c r="F48" s="13">
        <v>1784888</v>
      </c>
      <c r="G48" s="13">
        <v>307375061.78999996</v>
      </c>
      <c r="H48" s="13">
        <v>1770210</v>
      </c>
      <c r="I48" s="13">
        <v>253600395.97</v>
      </c>
      <c r="J48" s="13">
        <v>1653487</v>
      </c>
      <c r="K48" s="13">
        <v>231419204.97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8"/>
      <c r="AA48" s="17"/>
      <c r="AC48" s="34"/>
      <c r="AD48" s="34"/>
      <c r="AE48" s="34"/>
      <c r="AF48" s="34"/>
    </row>
    <row r="49" spans="1:32" x14ac:dyDescent="0.3">
      <c r="A49" s="4" t="s">
        <v>43</v>
      </c>
      <c r="B49" s="13">
        <v>59536</v>
      </c>
      <c r="C49" s="13">
        <v>4645599.33</v>
      </c>
      <c r="D49" s="13">
        <v>63994</v>
      </c>
      <c r="E49" s="13">
        <v>4819154.6500000004</v>
      </c>
      <c r="F49" s="13">
        <v>69333</v>
      </c>
      <c r="G49" s="13">
        <v>5179895.76</v>
      </c>
      <c r="H49" s="13">
        <v>69566</v>
      </c>
      <c r="I49" s="13">
        <v>5196685.5</v>
      </c>
      <c r="J49" s="13">
        <v>67279</v>
      </c>
      <c r="K49" s="13">
        <v>5044971.4000000004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8"/>
      <c r="AA49" s="17"/>
      <c r="AC49" s="34"/>
      <c r="AD49" s="34"/>
      <c r="AE49" s="34"/>
      <c r="AF49" s="34"/>
    </row>
    <row r="50" spans="1:32" x14ac:dyDescent="0.3">
      <c r="A50" s="4" t="s">
        <v>44</v>
      </c>
      <c r="B50" s="13">
        <v>99375</v>
      </c>
      <c r="C50" s="13">
        <v>8644382.5700000003</v>
      </c>
      <c r="D50" s="13">
        <v>104652</v>
      </c>
      <c r="E50" s="13">
        <v>9181152.0500000007</v>
      </c>
      <c r="F50" s="13">
        <v>117661</v>
      </c>
      <c r="G50" s="13">
        <v>11142666.279999999</v>
      </c>
      <c r="H50" s="13">
        <v>117386</v>
      </c>
      <c r="I50" s="13">
        <v>10034598.58</v>
      </c>
      <c r="J50" s="13">
        <v>109837</v>
      </c>
      <c r="K50" s="13">
        <v>10216802.050000001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8"/>
      <c r="AA50" s="17"/>
      <c r="AC50" s="34"/>
      <c r="AD50" s="34"/>
      <c r="AE50" s="34"/>
      <c r="AF50" s="34"/>
    </row>
    <row r="51" spans="1:32" x14ac:dyDescent="0.3">
      <c r="A51" s="4" t="s">
        <v>45</v>
      </c>
      <c r="B51" s="13">
        <v>20671</v>
      </c>
      <c r="C51" s="13">
        <v>1346014.7</v>
      </c>
      <c r="D51" s="13">
        <v>21580</v>
      </c>
      <c r="E51" s="13">
        <v>1550536.71</v>
      </c>
      <c r="F51" s="13">
        <v>22612</v>
      </c>
      <c r="G51" s="13">
        <v>1606331.55</v>
      </c>
      <c r="H51" s="13">
        <v>21225</v>
      </c>
      <c r="I51" s="13">
        <v>1717298.08</v>
      </c>
      <c r="J51" s="13">
        <v>18482</v>
      </c>
      <c r="K51" s="13">
        <v>1626246.47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8"/>
      <c r="AA51" s="17"/>
      <c r="AC51" s="34"/>
      <c r="AD51" s="34"/>
      <c r="AE51" s="34"/>
      <c r="AF51" s="34"/>
    </row>
    <row r="52" spans="1:32" x14ac:dyDescent="0.3">
      <c r="A52" s="4" t="s">
        <v>46</v>
      </c>
      <c r="B52" s="13">
        <v>25398</v>
      </c>
      <c r="C52" s="13">
        <v>2389236.71</v>
      </c>
      <c r="D52" s="13">
        <v>26535</v>
      </c>
      <c r="E52" s="13">
        <v>2504549.16</v>
      </c>
      <c r="F52" s="13">
        <v>28138</v>
      </c>
      <c r="G52" s="13">
        <v>2854549.83</v>
      </c>
      <c r="H52" s="13">
        <v>28043</v>
      </c>
      <c r="I52" s="13">
        <v>2720705.87</v>
      </c>
      <c r="J52" s="13">
        <v>26262</v>
      </c>
      <c r="K52" s="13">
        <v>2364870.64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8"/>
      <c r="AA52" s="17"/>
      <c r="AC52" s="34"/>
      <c r="AD52" s="34"/>
      <c r="AE52" s="34"/>
      <c r="AF52" s="34"/>
    </row>
    <row r="53" spans="1:32" x14ac:dyDescent="0.3">
      <c r="A53" s="4" t="s">
        <v>47</v>
      </c>
      <c r="B53" s="13">
        <v>37584</v>
      </c>
      <c r="C53" s="13">
        <v>4466614.62</v>
      </c>
      <c r="D53" s="13">
        <v>40274</v>
      </c>
      <c r="E53" s="13">
        <v>4733359.34</v>
      </c>
      <c r="F53" s="13">
        <v>42196</v>
      </c>
      <c r="G53" s="13">
        <v>4454874.18</v>
      </c>
      <c r="H53" s="13">
        <v>41895</v>
      </c>
      <c r="I53" s="13">
        <v>4902417.1900000004</v>
      </c>
      <c r="J53" s="13">
        <v>40428</v>
      </c>
      <c r="K53" s="13">
        <v>5256760.0600000005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8"/>
      <c r="AA53" s="17"/>
      <c r="AC53" s="34"/>
      <c r="AD53" s="34"/>
      <c r="AE53" s="34"/>
      <c r="AF53" s="34"/>
    </row>
    <row r="54" spans="1:32" x14ac:dyDescent="0.3">
      <c r="A54" s="4" t="s">
        <v>48</v>
      </c>
      <c r="B54" s="13">
        <v>235270</v>
      </c>
      <c r="C54" s="13">
        <v>25611477.740000002</v>
      </c>
      <c r="D54" s="13">
        <v>241837</v>
      </c>
      <c r="E54" s="13">
        <v>26454093.810000002</v>
      </c>
      <c r="F54" s="13">
        <v>252461</v>
      </c>
      <c r="G54" s="13">
        <v>24800903.329999998</v>
      </c>
      <c r="H54" s="13">
        <v>250818</v>
      </c>
      <c r="I54" s="13">
        <v>25010064.800000001</v>
      </c>
      <c r="J54" s="13">
        <v>243943</v>
      </c>
      <c r="K54" s="13">
        <v>24884200.890000001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8"/>
      <c r="AA54" s="17"/>
      <c r="AC54" s="34"/>
      <c r="AD54" s="34"/>
      <c r="AE54" s="34"/>
      <c r="AF54" s="34"/>
    </row>
    <row r="55" spans="1:32" x14ac:dyDescent="0.3">
      <c r="A55" s="4" t="s">
        <v>49</v>
      </c>
      <c r="B55" s="13">
        <v>88419</v>
      </c>
      <c r="C55" s="13">
        <v>6580344.7400000002</v>
      </c>
      <c r="D55" s="13">
        <v>91109</v>
      </c>
      <c r="E55" s="13">
        <v>7150683.1600000001</v>
      </c>
      <c r="F55" s="13">
        <v>96047</v>
      </c>
      <c r="G55" s="13">
        <v>7603809.6899999995</v>
      </c>
      <c r="H55" s="13">
        <v>97206</v>
      </c>
      <c r="I55" s="13">
        <v>7605668.8900000006</v>
      </c>
      <c r="J55" s="13">
        <v>90120</v>
      </c>
      <c r="K55" s="13">
        <v>6781882.0499999998</v>
      </c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8"/>
      <c r="AA55" s="17"/>
      <c r="AC55" s="34"/>
      <c r="AD55" s="34"/>
      <c r="AE55" s="34"/>
      <c r="AF55" s="34"/>
    </row>
    <row r="56" spans="1:32" x14ac:dyDescent="0.3">
      <c r="A56" s="4" t="s">
        <v>50</v>
      </c>
      <c r="B56" s="13">
        <v>14667</v>
      </c>
      <c r="C56" s="13">
        <v>1383483.8900000001</v>
      </c>
      <c r="D56" s="13">
        <v>16084</v>
      </c>
      <c r="E56" s="13">
        <v>1387221.1</v>
      </c>
      <c r="F56" s="13">
        <v>16832</v>
      </c>
      <c r="G56" s="13">
        <v>1590202.9100000001</v>
      </c>
      <c r="H56" s="13">
        <v>17092</v>
      </c>
      <c r="I56" s="13">
        <v>1341285.8</v>
      </c>
      <c r="J56" s="13">
        <v>15925</v>
      </c>
      <c r="K56" s="13">
        <v>1315274.8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8"/>
      <c r="AA56" s="17"/>
      <c r="AC56" s="34"/>
      <c r="AD56" s="34"/>
      <c r="AE56" s="34"/>
      <c r="AF56" s="34"/>
    </row>
    <row r="57" spans="1:32" x14ac:dyDescent="0.3">
      <c r="A57" s="4" t="s">
        <v>51</v>
      </c>
      <c r="B57" s="13">
        <v>34003</v>
      </c>
      <c r="C57" s="13">
        <v>2115443.46</v>
      </c>
      <c r="D57" s="13">
        <v>34699</v>
      </c>
      <c r="E57" s="13">
        <v>2380067.48</v>
      </c>
      <c r="F57" s="13">
        <v>35128</v>
      </c>
      <c r="G57" s="13">
        <v>2265476.3199999998</v>
      </c>
      <c r="H57" s="13">
        <v>34675</v>
      </c>
      <c r="I57" s="13">
        <v>2254596.11</v>
      </c>
      <c r="J57" s="13">
        <v>31947</v>
      </c>
      <c r="K57" s="13">
        <v>2251655.89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8"/>
      <c r="AA57" s="17"/>
      <c r="AC57" s="34"/>
      <c r="AD57" s="34"/>
      <c r="AE57" s="34"/>
      <c r="AF57" s="34"/>
    </row>
    <row r="58" spans="1:32" x14ac:dyDescent="0.3">
      <c r="A58" s="4" t="s">
        <v>52</v>
      </c>
      <c r="B58" s="13">
        <v>63630</v>
      </c>
      <c r="C58" s="13">
        <v>5376185.7800000003</v>
      </c>
      <c r="D58" s="13">
        <v>67546</v>
      </c>
      <c r="E58" s="13">
        <v>5768198.2599999998</v>
      </c>
      <c r="F58" s="13">
        <v>69975</v>
      </c>
      <c r="G58" s="13">
        <v>5743143.2800000003</v>
      </c>
      <c r="H58" s="13">
        <v>70924</v>
      </c>
      <c r="I58" s="13">
        <v>5910820.0800000001</v>
      </c>
      <c r="J58" s="13">
        <v>67460</v>
      </c>
      <c r="K58" s="13">
        <v>5340102.6899999995</v>
      </c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8"/>
      <c r="AA58" s="17"/>
      <c r="AC58" s="34"/>
      <c r="AD58" s="34"/>
      <c r="AE58" s="34"/>
      <c r="AF58" s="34"/>
    </row>
    <row r="59" spans="1:32" x14ac:dyDescent="0.3">
      <c r="A59" s="4" t="s">
        <v>53</v>
      </c>
      <c r="B59" s="13">
        <v>13130</v>
      </c>
      <c r="C59" s="13">
        <v>808539.41</v>
      </c>
      <c r="D59" s="13">
        <v>14812</v>
      </c>
      <c r="E59" s="13">
        <v>954893.64</v>
      </c>
      <c r="F59" s="13">
        <v>15868</v>
      </c>
      <c r="G59" s="13">
        <v>938295.5</v>
      </c>
      <c r="H59" s="13">
        <v>16012</v>
      </c>
      <c r="I59" s="13">
        <v>975008.12</v>
      </c>
      <c r="J59" s="13">
        <v>14225</v>
      </c>
      <c r="K59" s="13">
        <v>895920.62</v>
      </c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8"/>
      <c r="AA59" s="17"/>
      <c r="AC59" s="34"/>
      <c r="AD59" s="34"/>
      <c r="AE59" s="34"/>
      <c r="AF59" s="34"/>
    </row>
    <row r="60" spans="1:32" x14ac:dyDescent="0.3">
      <c r="A60" s="4" t="s">
        <v>54</v>
      </c>
      <c r="B60" s="13">
        <v>134709</v>
      </c>
      <c r="C60" s="13">
        <v>11563517</v>
      </c>
      <c r="D60" s="13">
        <v>141211</v>
      </c>
      <c r="E60" s="13">
        <v>12103003.93</v>
      </c>
      <c r="F60" s="13">
        <v>149462</v>
      </c>
      <c r="G60" s="13">
        <v>12126462.35</v>
      </c>
      <c r="H60" s="13">
        <v>151765</v>
      </c>
      <c r="I60" s="13">
        <v>12563806.780000001</v>
      </c>
      <c r="J60" s="13">
        <v>144304</v>
      </c>
      <c r="K60" s="13">
        <v>11951040.050000001</v>
      </c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8"/>
      <c r="AA60" s="17"/>
      <c r="AC60" s="34"/>
      <c r="AD60" s="34"/>
      <c r="AE60" s="34"/>
      <c r="AF60" s="34"/>
    </row>
    <row r="61" spans="1:32" x14ac:dyDescent="0.3">
      <c r="A61" s="4"/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8"/>
      <c r="AA61" s="17"/>
      <c r="AC61" s="34"/>
      <c r="AD61" s="34"/>
      <c r="AE61" s="34"/>
      <c r="AF61" s="34"/>
    </row>
    <row r="62" spans="1:32" x14ac:dyDescent="0.3">
      <c r="A62" s="6" t="s">
        <v>55</v>
      </c>
      <c r="B62" s="3">
        <v>1758647</v>
      </c>
      <c r="C62" s="17">
        <v>179166777.39999998</v>
      </c>
      <c r="D62" s="3">
        <v>1831221</v>
      </c>
      <c r="E62" s="17">
        <v>181815629.78999996</v>
      </c>
      <c r="F62" s="22">
        <v>2001796</v>
      </c>
      <c r="G62" s="22">
        <v>191627616.03999999</v>
      </c>
      <c r="H62" s="22">
        <v>2025272</v>
      </c>
      <c r="I62" s="22">
        <v>191341919.73999998</v>
      </c>
      <c r="J62" s="22">
        <v>1940008</v>
      </c>
      <c r="K62" s="22">
        <v>185946734.81999999</v>
      </c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18"/>
      <c r="AA62" s="17"/>
      <c r="AC62" s="34"/>
      <c r="AD62" s="34"/>
      <c r="AE62" s="34"/>
      <c r="AF62" s="34"/>
    </row>
    <row r="63" spans="1:32" x14ac:dyDescent="0.3">
      <c r="A63" s="4" t="s">
        <v>56</v>
      </c>
      <c r="B63" s="13">
        <v>874298</v>
      </c>
      <c r="C63" s="13">
        <v>99541124.340000004</v>
      </c>
      <c r="D63" s="13">
        <v>904971</v>
      </c>
      <c r="E63" s="13">
        <v>98877920.729999989</v>
      </c>
      <c r="F63" s="13">
        <v>998402</v>
      </c>
      <c r="G63" s="13">
        <v>105344295.01000001</v>
      </c>
      <c r="H63" s="13">
        <v>1002604</v>
      </c>
      <c r="I63" s="13">
        <v>101713593.78999999</v>
      </c>
      <c r="J63" s="13">
        <v>956108</v>
      </c>
      <c r="K63" s="13">
        <v>98584240.50999999</v>
      </c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8"/>
      <c r="AA63" s="17"/>
      <c r="AC63" s="34"/>
      <c r="AD63" s="34"/>
      <c r="AE63" s="34"/>
      <c r="AF63" s="34"/>
    </row>
    <row r="64" spans="1:32" x14ac:dyDescent="0.3">
      <c r="A64" s="4" t="s">
        <v>57</v>
      </c>
      <c r="B64" s="13">
        <v>112217</v>
      </c>
      <c r="C64" s="13">
        <v>9083791.4399999995</v>
      </c>
      <c r="D64" s="13">
        <v>115492</v>
      </c>
      <c r="E64" s="13">
        <v>9331220.7400000002</v>
      </c>
      <c r="F64" s="13">
        <v>122726</v>
      </c>
      <c r="G64" s="13">
        <v>9905143.2699999996</v>
      </c>
      <c r="H64" s="13">
        <v>124747</v>
      </c>
      <c r="I64" s="13">
        <v>11034912.23</v>
      </c>
      <c r="J64" s="13">
        <v>118664</v>
      </c>
      <c r="K64" s="13">
        <v>9910377.6699999999</v>
      </c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8"/>
      <c r="AA64" s="17"/>
      <c r="AC64" s="34"/>
      <c r="AD64" s="34"/>
      <c r="AE64" s="34"/>
      <c r="AF64" s="34"/>
    </row>
    <row r="65" spans="1:32" x14ac:dyDescent="0.3">
      <c r="A65" s="4" t="s">
        <v>58</v>
      </c>
      <c r="B65" s="13">
        <v>180624</v>
      </c>
      <c r="C65" s="13">
        <v>16457715.029999999</v>
      </c>
      <c r="D65" s="13">
        <v>187716</v>
      </c>
      <c r="E65" s="13">
        <v>17048040.23</v>
      </c>
      <c r="F65" s="13">
        <v>201620</v>
      </c>
      <c r="G65" s="13">
        <v>18712164.329999998</v>
      </c>
      <c r="H65" s="13">
        <v>205180</v>
      </c>
      <c r="I65" s="13">
        <v>19541150.009999998</v>
      </c>
      <c r="J65" s="13">
        <v>200041</v>
      </c>
      <c r="K65" s="13">
        <v>19367704.240000002</v>
      </c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8"/>
      <c r="AA65" s="17"/>
      <c r="AC65" s="34"/>
      <c r="AD65" s="34"/>
      <c r="AE65" s="34"/>
      <c r="AF65" s="34"/>
    </row>
    <row r="66" spans="1:32" x14ac:dyDescent="0.3">
      <c r="A66" s="4" t="s">
        <v>59</v>
      </c>
      <c r="B66" s="13">
        <v>38669</v>
      </c>
      <c r="C66" s="13">
        <v>3062351.42</v>
      </c>
      <c r="D66" s="13">
        <v>39138</v>
      </c>
      <c r="E66" s="13">
        <v>3212210.32</v>
      </c>
      <c r="F66" s="13">
        <v>42777</v>
      </c>
      <c r="G66" s="13">
        <v>3045429.01</v>
      </c>
      <c r="H66" s="13">
        <v>42814</v>
      </c>
      <c r="I66" s="13">
        <v>3103903.2</v>
      </c>
      <c r="J66" s="13">
        <v>39998</v>
      </c>
      <c r="K66" s="13">
        <v>2926514.09</v>
      </c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8"/>
      <c r="AA66" s="17"/>
      <c r="AC66" s="34"/>
      <c r="AD66" s="34"/>
      <c r="AE66" s="34"/>
      <c r="AF66" s="34"/>
    </row>
    <row r="67" spans="1:32" x14ac:dyDescent="0.3">
      <c r="A67" s="4" t="s">
        <v>60</v>
      </c>
      <c r="B67" s="13">
        <v>33623</v>
      </c>
      <c r="C67" s="13">
        <v>2366560.52</v>
      </c>
      <c r="D67" s="13">
        <v>35680</v>
      </c>
      <c r="E67" s="13">
        <v>2493535.7599999998</v>
      </c>
      <c r="F67" s="13">
        <v>40922</v>
      </c>
      <c r="G67" s="13">
        <v>2886650.32</v>
      </c>
      <c r="H67" s="13">
        <v>41790</v>
      </c>
      <c r="I67" s="13">
        <v>2761772.04</v>
      </c>
      <c r="J67" s="13">
        <v>40246</v>
      </c>
      <c r="K67" s="13">
        <v>2721558.52</v>
      </c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8"/>
      <c r="AA67" s="17"/>
      <c r="AC67" s="34"/>
      <c r="AD67" s="34"/>
      <c r="AE67" s="34"/>
      <c r="AF67" s="34"/>
    </row>
    <row r="68" spans="1:32" x14ac:dyDescent="0.3">
      <c r="A68" s="4" t="s">
        <v>61</v>
      </c>
      <c r="B68" s="13">
        <v>14679</v>
      </c>
      <c r="C68" s="13">
        <v>982066.35</v>
      </c>
      <c r="D68" s="13">
        <v>15417</v>
      </c>
      <c r="E68" s="13">
        <v>1058157.05</v>
      </c>
      <c r="F68" s="13">
        <v>16646</v>
      </c>
      <c r="G68" s="13">
        <v>1035641.71</v>
      </c>
      <c r="H68" s="13">
        <v>16816</v>
      </c>
      <c r="I68" s="13">
        <v>1158605</v>
      </c>
      <c r="J68" s="13">
        <v>16105</v>
      </c>
      <c r="K68" s="13">
        <v>1119745.17</v>
      </c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8"/>
      <c r="AA68" s="17"/>
      <c r="AC68" s="34"/>
      <c r="AD68" s="34"/>
      <c r="AE68" s="34"/>
      <c r="AF68" s="34"/>
    </row>
    <row r="69" spans="1:32" x14ac:dyDescent="0.3">
      <c r="A69" s="4" t="s">
        <v>55</v>
      </c>
      <c r="B69" s="13">
        <v>267810</v>
      </c>
      <c r="C69" s="13">
        <v>28928654.98</v>
      </c>
      <c r="D69" s="13">
        <v>281160</v>
      </c>
      <c r="E69" s="13">
        <v>29221154.399999999</v>
      </c>
      <c r="F69" s="13">
        <v>302438</v>
      </c>
      <c r="G69" s="13">
        <v>29587051.07</v>
      </c>
      <c r="H69" s="13">
        <v>307587</v>
      </c>
      <c r="I69" s="13">
        <v>30450520.149999999</v>
      </c>
      <c r="J69" s="13">
        <v>294398</v>
      </c>
      <c r="K69" s="13">
        <v>29831997.780000001</v>
      </c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8"/>
      <c r="AA69" s="17"/>
      <c r="AC69" s="34"/>
      <c r="AD69" s="34"/>
      <c r="AE69" s="34"/>
      <c r="AF69" s="34"/>
    </row>
    <row r="70" spans="1:32" x14ac:dyDescent="0.3">
      <c r="A70" s="4" t="s">
        <v>62</v>
      </c>
      <c r="B70" s="13">
        <v>41427</v>
      </c>
      <c r="C70" s="13">
        <v>4304854.4399999995</v>
      </c>
      <c r="D70" s="13">
        <v>48008</v>
      </c>
      <c r="E70" s="13">
        <v>4941880.34</v>
      </c>
      <c r="F70" s="13">
        <v>51060</v>
      </c>
      <c r="G70" s="13">
        <v>5129496.47</v>
      </c>
      <c r="H70" s="13">
        <v>53137</v>
      </c>
      <c r="I70" s="13">
        <v>5451001</v>
      </c>
      <c r="J70" s="13">
        <v>53917</v>
      </c>
      <c r="K70" s="13">
        <v>5452594.0499999998</v>
      </c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8"/>
      <c r="AA70" s="17"/>
      <c r="AC70" s="34"/>
      <c r="AD70" s="34"/>
      <c r="AE70" s="34"/>
      <c r="AF70" s="34"/>
    </row>
    <row r="71" spans="1:32" x14ac:dyDescent="0.3">
      <c r="A71" s="4" t="s">
        <v>63</v>
      </c>
      <c r="B71" s="13">
        <v>69288</v>
      </c>
      <c r="C71" s="13">
        <v>5759516.1600000001</v>
      </c>
      <c r="D71" s="13">
        <v>74145</v>
      </c>
      <c r="E71" s="13">
        <v>6502869.0099999998</v>
      </c>
      <c r="F71" s="13">
        <v>80307</v>
      </c>
      <c r="G71" s="13">
        <v>6467953.5099999998</v>
      </c>
      <c r="H71" s="13">
        <v>83562</v>
      </c>
      <c r="I71" s="13">
        <v>6570541.2800000003</v>
      </c>
      <c r="J71" s="13">
        <v>80674</v>
      </c>
      <c r="K71" s="13">
        <v>6539951.0999999996</v>
      </c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8"/>
      <c r="AA71" s="17"/>
      <c r="AC71" s="34"/>
      <c r="AD71" s="34"/>
      <c r="AE71" s="34"/>
      <c r="AF71" s="34"/>
    </row>
    <row r="72" spans="1:32" x14ac:dyDescent="0.3">
      <c r="A72" s="4" t="s">
        <v>64</v>
      </c>
      <c r="B72" s="13">
        <v>12622</v>
      </c>
      <c r="C72" s="13">
        <v>761474.63</v>
      </c>
      <c r="D72" s="13">
        <v>13245</v>
      </c>
      <c r="E72" s="13">
        <v>764364.76</v>
      </c>
      <c r="F72" s="13">
        <v>14230</v>
      </c>
      <c r="G72" s="13">
        <v>788274.41</v>
      </c>
      <c r="H72" s="13">
        <v>14396</v>
      </c>
      <c r="I72" s="13">
        <v>881662.98</v>
      </c>
      <c r="J72" s="13">
        <v>13147</v>
      </c>
      <c r="K72" s="13">
        <v>858521.5</v>
      </c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8"/>
      <c r="AA72" s="17"/>
      <c r="AC72" s="34"/>
      <c r="AD72" s="34"/>
      <c r="AE72" s="34"/>
      <c r="AF72" s="34"/>
    </row>
    <row r="73" spans="1:32" x14ac:dyDescent="0.3">
      <c r="A73" s="4" t="s">
        <v>65</v>
      </c>
      <c r="B73" s="13">
        <v>20986</v>
      </c>
      <c r="C73" s="13">
        <v>1007168.35</v>
      </c>
      <c r="D73" s="13">
        <v>20661</v>
      </c>
      <c r="E73" s="13">
        <v>974166.47</v>
      </c>
      <c r="F73" s="13">
        <v>22416</v>
      </c>
      <c r="G73" s="13">
        <v>1206763.96</v>
      </c>
      <c r="H73" s="13">
        <v>23349</v>
      </c>
      <c r="I73" s="13">
        <v>1183741.55</v>
      </c>
      <c r="J73" s="13">
        <v>23833</v>
      </c>
      <c r="K73" s="13">
        <v>1252556.1299999999</v>
      </c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8"/>
      <c r="AA73" s="17"/>
      <c r="AC73" s="34"/>
      <c r="AD73" s="34"/>
      <c r="AE73" s="34"/>
      <c r="AF73" s="34"/>
    </row>
    <row r="74" spans="1:32" x14ac:dyDescent="0.3">
      <c r="A74" s="4" t="s">
        <v>66</v>
      </c>
      <c r="B74" s="13">
        <v>92404</v>
      </c>
      <c r="C74" s="13">
        <v>6911499.7400000002</v>
      </c>
      <c r="D74" s="13">
        <v>95588</v>
      </c>
      <c r="E74" s="13">
        <v>7390109.9800000004</v>
      </c>
      <c r="F74" s="13">
        <v>108252</v>
      </c>
      <c r="G74" s="13">
        <v>7518752.9699999997</v>
      </c>
      <c r="H74" s="13">
        <v>109290</v>
      </c>
      <c r="I74" s="13">
        <v>7490516.5099999998</v>
      </c>
      <c r="J74" s="13">
        <v>102877</v>
      </c>
      <c r="K74" s="13">
        <v>7380974.0600000005</v>
      </c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8"/>
      <c r="AA74" s="17"/>
      <c r="AC74" s="34"/>
      <c r="AD74" s="34"/>
      <c r="AE74" s="34"/>
      <c r="AF74" s="34"/>
    </row>
    <row r="75" spans="1:32" x14ac:dyDescent="0.3">
      <c r="A75" s="4"/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8"/>
      <c r="AA75" s="17"/>
      <c r="AC75" s="34"/>
      <c r="AD75" s="34"/>
      <c r="AE75" s="34"/>
      <c r="AF75" s="34"/>
    </row>
    <row r="76" spans="1:32" x14ac:dyDescent="0.3">
      <c r="A76" s="6" t="s">
        <v>67</v>
      </c>
      <c r="B76" s="3">
        <v>1424431</v>
      </c>
      <c r="C76" s="17">
        <v>180704222.80999997</v>
      </c>
      <c r="D76" s="3">
        <v>1483432</v>
      </c>
      <c r="E76" s="17">
        <v>186206518.62</v>
      </c>
      <c r="F76" s="3">
        <v>1623807</v>
      </c>
      <c r="G76" s="17">
        <v>200955400.91</v>
      </c>
      <c r="H76" s="3">
        <v>1643379</v>
      </c>
      <c r="I76" s="3">
        <v>205008220.73000002</v>
      </c>
      <c r="J76" s="3">
        <v>1575057</v>
      </c>
      <c r="K76" s="3">
        <v>198299079.26999998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18"/>
      <c r="AA76" s="17"/>
      <c r="AC76" s="34"/>
      <c r="AD76" s="34"/>
      <c r="AE76" s="34"/>
      <c r="AF76" s="34"/>
    </row>
    <row r="77" spans="1:32" x14ac:dyDescent="0.3">
      <c r="A77" s="4" t="s">
        <v>68</v>
      </c>
      <c r="B77" s="13">
        <v>747580</v>
      </c>
      <c r="C77" s="13">
        <v>109193652.94</v>
      </c>
      <c r="D77" s="13">
        <v>759468</v>
      </c>
      <c r="E77" s="13">
        <v>107903100.18000001</v>
      </c>
      <c r="F77" s="13">
        <v>820375</v>
      </c>
      <c r="G77" s="13">
        <v>116422937.63</v>
      </c>
      <c r="H77" s="13">
        <v>822141</v>
      </c>
      <c r="I77" s="13">
        <v>119730127.09</v>
      </c>
      <c r="J77" s="13">
        <v>771865</v>
      </c>
      <c r="K77" s="13">
        <v>113603215.61</v>
      </c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8"/>
      <c r="AA77" s="17"/>
      <c r="AC77" s="34"/>
      <c r="AD77" s="34"/>
      <c r="AE77" s="34"/>
      <c r="AF77" s="34"/>
    </row>
    <row r="78" spans="1:32" x14ac:dyDescent="0.3">
      <c r="A78" s="4" t="s">
        <v>69</v>
      </c>
      <c r="B78" s="13">
        <v>113025</v>
      </c>
      <c r="C78" s="13">
        <v>12337837.109999999</v>
      </c>
      <c r="D78" s="13">
        <v>113181</v>
      </c>
      <c r="E78" s="13">
        <v>13068421.359999999</v>
      </c>
      <c r="F78" s="13">
        <v>136896</v>
      </c>
      <c r="G78" s="13">
        <v>16705011.92</v>
      </c>
      <c r="H78" s="13">
        <v>140146</v>
      </c>
      <c r="I78" s="13">
        <v>16201899.030000001</v>
      </c>
      <c r="J78" s="13">
        <v>134199</v>
      </c>
      <c r="K78" s="13">
        <v>13728127.43</v>
      </c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8"/>
      <c r="AA78" s="17"/>
      <c r="AC78" s="34"/>
      <c r="AD78" s="34"/>
      <c r="AE78" s="34"/>
      <c r="AF78" s="34"/>
    </row>
    <row r="79" spans="1:32" x14ac:dyDescent="0.3">
      <c r="A79" s="4" t="s">
        <v>70</v>
      </c>
      <c r="B79" s="13">
        <v>87305</v>
      </c>
      <c r="C79" s="13">
        <v>10393276.92</v>
      </c>
      <c r="D79" s="13">
        <v>92872</v>
      </c>
      <c r="E79" s="13">
        <v>11602092.68</v>
      </c>
      <c r="F79" s="13">
        <v>103115</v>
      </c>
      <c r="G79" s="13">
        <v>12290866.300000001</v>
      </c>
      <c r="H79" s="13">
        <v>104052</v>
      </c>
      <c r="I79" s="13">
        <v>12167777.93</v>
      </c>
      <c r="J79" s="13">
        <v>101415</v>
      </c>
      <c r="K79" s="13">
        <v>12488956.6</v>
      </c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8"/>
      <c r="AA79" s="17"/>
      <c r="AC79" s="34"/>
      <c r="AD79" s="34"/>
      <c r="AE79" s="34"/>
      <c r="AF79" s="34"/>
    </row>
    <row r="80" spans="1:32" x14ac:dyDescent="0.3">
      <c r="A80" s="4" t="s">
        <v>71</v>
      </c>
      <c r="B80" s="13">
        <v>79164</v>
      </c>
      <c r="C80" s="13">
        <v>8762069.5199999996</v>
      </c>
      <c r="D80" s="13">
        <v>81759</v>
      </c>
      <c r="E80" s="13">
        <v>9609055.9199999999</v>
      </c>
      <c r="F80" s="13">
        <v>89781</v>
      </c>
      <c r="G80" s="13">
        <v>11516096.26</v>
      </c>
      <c r="H80" s="13">
        <v>91101</v>
      </c>
      <c r="I80" s="13">
        <v>11007762.66</v>
      </c>
      <c r="J80" s="13">
        <v>89559</v>
      </c>
      <c r="K80" s="13">
        <v>10506231.440000001</v>
      </c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8"/>
      <c r="AA80" s="17"/>
      <c r="AC80" s="34"/>
      <c r="AD80" s="34"/>
      <c r="AE80" s="34"/>
      <c r="AF80" s="34"/>
    </row>
    <row r="81" spans="1:32" x14ac:dyDescent="0.3">
      <c r="A81" s="4" t="s">
        <v>72</v>
      </c>
      <c r="B81" s="13">
        <v>15359</v>
      </c>
      <c r="C81" s="13">
        <v>1458298.95</v>
      </c>
      <c r="D81" s="13">
        <v>16673</v>
      </c>
      <c r="E81" s="13">
        <v>1620237.61</v>
      </c>
      <c r="F81" s="13">
        <v>21746</v>
      </c>
      <c r="G81" s="13">
        <v>2209452.71</v>
      </c>
      <c r="H81" s="13">
        <v>22751</v>
      </c>
      <c r="I81" s="13">
        <v>2202677.58</v>
      </c>
      <c r="J81" s="13">
        <v>22088</v>
      </c>
      <c r="K81" s="13">
        <v>1917248.29</v>
      </c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8"/>
      <c r="AA81" s="17"/>
      <c r="AC81" s="34"/>
      <c r="AD81" s="34"/>
      <c r="AE81" s="34"/>
      <c r="AF81" s="34"/>
    </row>
    <row r="82" spans="1:32" x14ac:dyDescent="0.3">
      <c r="A82" s="4" t="s">
        <v>73</v>
      </c>
      <c r="B82" s="13">
        <v>30243</v>
      </c>
      <c r="C82" s="13">
        <v>2913323.87</v>
      </c>
      <c r="D82" s="13">
        <v>31767</v>
      </c>
      <c r="E82" s="13">
        <v>3205674.05</v>
      </c>
      <c r="F82" s="13">
        <v>37201</v>
      </c>
      <c r="G82" s="13">
        <v>3945881.33</v>
      </c>
      <c r="H82" s="13">
        <v>37395</v>
      </c>
      <c r="I82" s="13">
        <v>4102487.6100000003</v>
      </c>
      <c r="J82" s="13">
        <v>35252</v>
      </c>
      <c r="K82" s="13">
        <v>3501069.75</v>
      </c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8"/>
      <c r="AA82" s="17"/>
      <c r="AC82" s="34"/>
      <c r="AD82" s="34"/>
      <c r="AE82" s="34"/>
      <c r="AF82" s="34"/>
    </row>
    <row r="83" spans="1:32" x14ac:dyDescent="0.3">
      <c r="A83" s="4" t="s">
        <v>74</v>
      </c>
      <c r="B83" s="13">
        <v>42696</v>
      </c>
      <c r="C83" s="13">
        <v>3045417.8200000003</v>
      </c>
      <c r="D83" s="13">
        <v>42320</v>
      </c>
      <c r="E83" s="13">
        <v>3190942.1399999997</v>
      </c>
      <c r="F83" s="13">
        <v>48136</v>
      </c>
      <c r="G83" s="13">
        <v>3258513.6</v>
      </c>
      <c r="H83" s="13">
        <v>50407</v>
      </c>
      <c r="I83" s="13">
        <v>3465849.92</v>
      </c>
      <c r="J83" s="13">
        <v>53444</v>
      </c>
      <c r="K83" s="13">
        <v>3714007.5300000003</v>
      </c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8"/>
      <c r="AA83" s="17"/>
      <c r="AC83" s="34"/>
      <c r="AD83" s="34"/>
      <c r="AE83" s="34"/>
      <c r="AF83" s="34"/>
    </row>
    <row r="84" spans="1:32" x14ac:dyDescent="0.3">
      <c r="A84" s="4" t="s">
        <v>75</v>
      </c>
      <c r="B84" s="13">
        <v>21447</v>
      </c>
      <c r="C84" s="13">
        <v>1922916.0899999999</v>
      </c>
      <c r="D84" s="13">
        <v>22982</v>
      </c>
      <c r="E84" s="13">
        <v>1894172.99</v>
      </c>
      <c r="F84" s="13">
        <v>25687</v>
      </c>
      <c r="G84" s="13">
        <v>1947150.62</v>
      </c>
      <c r="H84" s="13">
        <v>26442</v>
      </c>
      <c r="I84" s="13">
        <v>2101543.35</v>
      </c>
      <c r="J84" s="13">
        <v>28366</v>
      </c>
      <c r="K84" s="13">
        <v>2578054.7800000003</v>
      </c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8"/>
      <c r="AA84" s="17"/>
      <c r="AC84" s="34"/>
      <c r="AD84" s="34"/>
      <c r="AE84" s="34"/>
      <c r="AF84" s="34"/>
    </row>
    <row r="85" spans="1:32" x14ac:dyDescent="0.3">
      <c r="A85" s="4" t="s">
        <v>76</v>
      </c>
      <c r="B85" s="13">
        <v>13786</v>
      </c>
      <c r="C85" s="13">
        <v>1687071.04</v>
      </c>
      <c r="D85" s="13">
        <v>15367</v>
      </c>
      <c r="E85" s="13">
        <v>1744715.73</v>
      </c>
      <c r="F85" s="13">
        <v>16089</v>
      </c>
      <c r="G85" s="13">
        <v>1533292.85</v>
      </c>
      <c r="H85" s="13">
        <v>17059</v>
      </c>
      <c r="I85" s="13">
        <v>1631768.54</v>
      </c>
      <c r="J85" s="13">
        <v>17111</v>
      </c>
      <c r="K85" s="13">
        <v>1781543.0499999998</v>
      </c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8"/>
      <c r="AA85" s="17"/>
      <c r="AC85" s="34"/>
      <c r="AD85" s="34"/>
      <c r="AE85" s="34"/>
      <c r="AF85" s="34"/>
    </row>
    <row r="86" spans="1:32" x14ac:dyDescent="0.3">
      <c r="A86" s="4" t="s">
        <v>77</v>
      </c>
      <c r="B86" s="13">
        <v>201322</v>
      </c>
      <c r="C86" s="13">
        <v>23477232.329999998</v>
      </c>
      <c r="D86" s="13">
        <v>202210</v>
      </c>
      <c r="E86" s="13">
        <v>22532698.170000002</v>
      </c>
      <c r="F86" s="13">
        <v>212840</v>
      </c>
      <c r="G86" s="13">
        <v>20996603.619999997</v>
      </c>
      <c r="H86" s="13">
        <v>218066</v>
      </c>
      <c r="I86" s="13">
        <v>21791801.829999998</v>
      </c>
      <c r="J86" s="13">
        <v>211718</v>
      </c>
      <c r="K86" s="13">
        <v>23723946.039999999</v>
      </c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8"/>
      <c r="AA86" s="17"/>
      <c r="AC86" s="34"/>
      <c r="AD86" s="34"/>
      <c r="AE86" s="34"/>
      <c r="AF86" s="34"/>
    </row>
    <row r="87" spans="1:32" x14ac:dyDescent="0.3">
      <c r="A87" s="4" t="s">
        <v>78</v>
      </c>
      <c r="B87" s="13">
        <v>40585</v>
      </c>
      <c r="C87" s="13">
        <v>3246184.4</v>
      </c>
      <c r="D87" s="13">
        <v>39118</v>
      </c>
      <c r="E87" s="13">
        <v>3331433.56</v>
      </c>
      <c r="F87" s="13">
        <v>41615</v>
      </c>
      <c r="G87" s="13">
        <v>3298463.68</v>
      </c>
      <c r="H87" s="13">
        <v>42187</v>
      </c>
      <c r="I87" s="13">
        <v>3505256.24</v>
      </c>
      <c r="J87" s="13">
        <v>38427</v>
      </c>
      <c r="K87" s="13">
        <v>3455916.25</v>
      </c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8"/>
      <c r="AA87" s="17"/>
      <c r="AC87" s="34"/>
      <c r="AD87" s="34"/>
      <c r="AE87" s="34"/>
      <c r="AF87" s="34"/>
    </row>
    <row r="88" spans="1:32" x14ac:dyDescent="0.3">
      <c r="A88" s="4" t="s">
        <v>79</v>
      </c>
      <c r="B88" s="13">
        <v>25051</v>
      </c>
      <c r="C88" s="13">
        <v>1701013.92</v>
      </c>
      <c r="D88" s="13">
        <v>25362</v>
      </c>
      <c r="E88" s="13">
        <v>1821925.03</v>
      </c>
      <c r="F88" s="13">
        <v>27400</v>
      </c>
      <c r="G88" s="13">
        <v>1863630.62</v>
      </c>
      <c r="H88" s="13">
        <v>27719</v>
      </c>
      <c r="I88" s="13">
        <v>2037917.51</v>
      </c>
      <c r="J88" s="13">
        <v>28742</v>
      </c>
      <c r="K88" s="13">
        <v>2115418.66</v>
      </c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8"/>
      <c r="AA88" s="17"/>
      <c r="AC88" s="34"/>
      <c r="AD88" s="34"/>
      <c r="AE88" s="34"/>
      <c r="AF88" s="34"/>
    </row>
    <row r="89" spans="1:32" x14ac:dyDescent="0.3">
      <c r="A89" s="4" t="s">
        <v>80</v>
      </c>
      <c r="B89" s="13">
        <v>6868</v>
      </c>
      <c r="C89" s="13">
        <v>565927.9</v>
      </c>
      <c r="D89" s="13">
        <v>7044</v>
      </c>
      <c r="E89" s="13">
        <v>492958.5</v>
      </c>
      <c r="F89" s="13">
        <v>8088</v>
      </c>
      <c r="G89" s="13">
        <v>602774.66</v>
      </c>
      <c r="H89" s="13">
        <v>8440</v>
      </c>
      <c r="I89" s="13">
        <v>614815.1</v>
      </c>
      <c r="J89" s="13">
        <v>8101</v>
      </c>
      <c r="K89" s="13">
        <v>626530.5</v>
      </c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8"/>
      <c r="AA89" s="17"/>
      <c r="AC89" s="34"/>
      <c r="AD89" s="34"/>
      <c r="AE89" s="34"/>
      <c r="AF89" s="34"/>
    </row>
    <row r="90" spans="1:32" x14ac:dyDescent="0.3">
      <c r="A90" s="4" t="s">
        <v>81</v>
      </c>
      <c r="B90" s="13">
        <v>13418</v>
      </c>
      <c r="C90" s="13">
        <v>1069452.6200000001</v>
      </c>
      <c r="D90" s="13">
        <v>13904</v>
      </c>
      <c r="E90" s="13">
        <v>1154447.24</v>
      </c>
      <c r="F90" s="13">
        <v>14816</v>
      </c>
      <c r="G90" s="13">
        <v>1261486.79</v>
      </c>
      <c r="H90" s="13">
        <v>15376</v>
      </c>
      <c r="I90" s="13">
        <v>1390006.79</v>
      </c>
      <c r="J90" s="13">
        <v>14367</v>
      </c>
      <c r="K90" s="13">
        <v>1209996.57</v>
      </c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8"/>
      <c r="AA90" s="17"/>
      <c r="AC90" s="34"/>
      <c r="AD90" s="34"/>
      <c r="AE90" s="34"/>
      <c r="AF90" s="34"/>
    </row>
    <row r="91" spans="1:32" x14ac:dyDescent="0.3">
      <c r="A91" s="4" t="s">
        <v>82</v>
      </c>
      <c r="B91" s="13">
        <v>19145</v>
      </c>
      <c r="C91" s="13">
        <v>2955286.12</v>
      </c>
      <c r="D91" s="13">
        <v>19405</v>
      </c>
      <c r="E91" s="13">
        <v>3034643.46</v>
      </c>
      <c r="F91" s="13">
        <v>20022</v>
      </c>
      <c r="G91" s="13">
        <v>3103238.32</v>
      </c>
      <c r="H91" s="13">
        <v>20097</v>
      </c>
      <c r="I91" s="13">
        <v>3056529.55</v>
      </c>
      <c r="J91" s="13">
        <v>20403</v>
      </c>
      <c r="K91" s="13">
        <v>3348816.77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8"/>
      <c r="AA91" s="17"/>
      <c r="AC91" s="34"/>
      <c r="AD91" s="34"/>
      <c r="AE91" s="34"/>
      <c r="AF91" s="34"/>
    </row>
    <row r="92" spans="1:32" x14ac:dyDescent="0.3">
      <c r="A92" s="4"/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8"/>
      <c r="AA92" s="17"/>
      <c r="AC92" s="34"/>
      <c r="AD92" s="34"/>
      <c r="AE92" s="34"/>
      <c r="AF92" s="34"/>
    </row>
    <row r="93" spans="1:32" x14ac:dyDescent="0.3">
      <c r="A93" s="6" t="s">
        <v>83</v>
      </c>
      <c r="B93" s="3">
        <v>2036016</v>
      </c>
      <c r="C93" s="17">
        <v>182746438.37</v>
      </c>
      <c r="D93" s="3">
        <v>2035628</v>
      </c>
      <c r="E93" s="17">
        <v>178940515.91000006</v>
      </c>
      <c r="F93" s="3">
        <v>2225520</v>
      </c>
      <c r="G93" s="17">
        <v>190469822.35999998</v>
      </c>
      <c r="H93" s="3">
        <v>2258693</v>
      </c>
      <c r="I93" s="17">
        <v>199807052.81999999</v>
      </c>
      <c r="J93" s="3">
        <v>2213453</v>
      </c>
      <c r="K93" s="17">
        <v>196004586.43999997</v>
      </c>
      <c r="L93" s="3"/>
      <c r="M93" s="17"/>
      <c r="N93" s="3"/>
      <c r="O93" s="17"/>
      <c r="P93" s="3"/>
      <c r="Q93" s="17"/>
      <c r="R93" s="3"/>
      <c r="S93" s="17"/>
      <c r="T93" s="3"/>
      <c r="U93" s="17"/>
      <c r="V93" s="3"/>
      <c r="W93" s="17"/>
      <c r="X93" s="3"/>
      <c r="Y93" s="17"/>
      <c r="Z93" s="18"/>
      <c r="AA93" s="17"/>
      <c r="AC93" s="34"/>
      <c r="AD93" s="34"/>
      <c r="AE93" s="34"/>
      <c r="AF93" s="34"/>
    </row>
    <row r="94" spans="1:32" x14ac:dyDescent="0.3">
      <c r="A94" s="4" t="s">
        <v>84</v>
      </c>
      <c r="B94" s="13">
        <v>588639</v>
      </c>
      <c r="C94" s="13">
        <v>62654515.609999999</v>
      </c>
      <c r="D94" s="13">
        <v>583780</v>
      </c>
      <c r="E94" s="13">
        <v>61616143.149999999</v>
      </c>
      <c r="F94" s="13">
        <v>624476</v>
      </c>
      <c r="G94" s="13">
        <v>63196068.230000004</v>
      </c>
      <c r="H94" s="13">
        <v>620122</v>
      </c>
      <c r="I94" s="13">
        <v>65433445.120000005</v>
      </c>
      <c r="J94" s="13">
        <v>590005</v>
      </c>
      <c r="K94" s="13">
        <v>62096789.269999996</v>
      </c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8"/>
      <c r="AA94" s="17"/>
      <c r="AC94" s="34"/>
      <c r="AD94" s="34"/>
      <c r="AE94" s="34"/>
      <c r="AF94" s="34"/>
    </row>
    <row r="95" spans="1:32" x14ac:dyDescent="0.3">
      <c r="A95" s="4" t="s">
        <v>85</v>
      </c>
      <c r="B95" s="13">
        <v>130102</v>
      </c>
      <c r="C95" s="13">
        <v>10417535.559999999</v>
      </c>
      <c r="D95" s="13">
        <v>130638</v>
      </c>
      <c r="E95" s="13">
        <v>10563684.27</v>
      </c>
      <c r="F95" s="13">
        <v>143550</v>
      </c>
      <c r="G95" s="13">
        <v>11912524.460000001</v>
      </c>
      <c r="H95" s="13">
        <v>149978</v>
      </c>
      <c r="I95" s="13">
        <v>12332765.08</v>
      </c>
      <c r="J95" s="13">
        <v>148740</v>
      </c>
      <c r="K95" s="13">
        <v>12255934.33</v>
      </c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8"/>
      <c r="AA95" s="17"/>
      <c r="AC95" s="34"/>
      <c r="AD95" s="34"/>
      <c r="AE95" s="34"/>
      <c r="AF95" s="34"/>
    </row>
    <row r="96" spans="1:32" x14ac:dyDescent="0.3">
      <c r="A96" s="4" t="s">
        <v>86</v>
      </c>
      <c r="B96" s="13">
        <v>11407</v>
      </c>
      <c r="C96" s="13">
        <v>786798.23</v>
      </c>
      <c r="D96" s="13">
        <v>13588</v>
      </c>
      <c r="E96" s="13">
        <v>1067403.26</v>
      </c>
      <c r="F96" s="13">
        <v>14546</v>
      </c>
      <c r="G96" s="13">
        <v>1328684.8199999998</v>
      </c>
      <c r="H96" s="13">
        <v>16374</v>
      </c>
      <c r="I96" s="13">
        <v>1577157.27</v>
      </c>
      <c r="J96" s="13">
        <v>14570</v>
      </c>
      <c r="K96" s="13">
        <v>1248888.02</v>
      </c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8"/>
      <c r="AA96" s="17"/>
      <c r="AC96" s="34"/>
      <c r="AD96" s="34"/>
      <c r="AE96" s="34"/>
      <c r="AF96" s="34"/>
    </row>
    <row r="97" spans="1:32" x14ac:dyDescent="0.3">
      <c r="A97" s="4" t="s">
        <v>87</v>
      </c>
      <c r="B97" s="13">
        <v>153846</v>
      </c>
      <c r="C97" s="13">
        <v>10507437.379999999</v>
      </c>
      <c r="D97" s="13">
        <v>149226</v>
      </c>
      <c r="E97" s="13">
        <v>10565519.050000001</v>
      </c>
      <c r="F97" s="13">
        <v>171292</v>
      </c>
      <c r="G97" s="13">
        <v>11787565.789999999</v>
      </c>
      <c r="H97" s="13">
        <v>176152</v>
      </c>
      <c r="I97" s="13">
        <v>12668165.640000001</v>
      </c>
      <c r="J97" s="13">
        <v>178959</v>
      </c>
      <c r="K97" s="13">
        <v>12560816.890000001</v>
      </c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8"/>
      <c r="AA97" s="17"/>
      <c r="AC97" s="34"/>
      <c r="AD97" s="34"/>
      <c r="AE97" s="34"/>
      <c r="AF97" s="34"/>
    </row>
    <row r="98" spans="1:32" x14ac:dyDescent="0.3">
      <c r="A98" s="4" t="s">
        <v>88</v>
      </c>
      <c r="B98" s="13">
        <v>34153</v>
      </c>
      <c r="C98" s="13">
        <v>2572982.4299999997</v>
      </c>
      <c r="D98" s="13">
        <v>33666</v>
      </c>
      <c r="E98" s="13">
        <v>2727485.6</v>
      </c>
      <c r="F98" s="13">
        <v>38277</v>
      </c>
      <c r="G98" s="13">
        <v>3737767.07</v>
      </c>
      <c r="H98" s="13">
        <v>38943</v>
      </c>
      <c r="I98" s="13">
        <v>3435943.94</v>
      </c>
      <c r="J98" s="13">
        <v>39582</v>
      </c>
      <c r="K98" s="13">
        <v>3391642.88</v>
      </c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8"/>
      <c r="AA98" s="17"/>
      <c r="AC98" s="34"/>
      <c r="AD98" s="34"/>
      <c r="AE98" s="34"/>
      <c r="AF98" s="34"/>
    </row>
    <row r="99" spans="1:32" x14ac:dyDescent="0.3">
      <c r="A99" s="4" t="s">
        <v>89</v>
      </c>
      <c r="B99" s="13">
        <v>20554</v>
      </c>
      <c r="C99" s="13">
        <v>960774.92999999993</v>
      </c>
      <c r="D99" s="13">
        <v>21574</v>
      </c>
      <c r="E99" s="13">
        <v>998179.95</v>
      </c>
      <c r="F99" s="13">
        <v>24373</v>
      </c>
      <c r="G99" s="13">
        <v>1102001.78</v>
      </c>
      <c r="H99" s="13">
        <v>25475</v>
      </c>
      <c r="I99" s="13">
        <v>1218335.96</v>
      </c>
      <c r="J99" s="13">
        <v>25085</v>
      </c>
      <c r="K99" s="13">
        <v>1173012.8999999999</v>
      </c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8"/>
      <c r="AA99" s="17"/>
      <c r="AC99" s="34"/>
      <c r="AD99" s="34"/>
      <c r="AE99" s="34"/>
      <c r="AF99" s="34"/>
    </row>
    <row r="100" spans="1:32" x14ac:dyDescent="0.3">
      <c r="A100" s="4" t="s">
        <v>90</v>
      </c>
      <c r="B100" s="13">
        <v>36743</v>
      </c>
      <c r="C100" s="13">
        <v>5141762.8</v>
      </c>
      <c r="D100" s="13">
        <v>37656</v>
      </c>
      <c r="E100" s="13">
        <v>3931093.36</v>
      </c>
      <c r="F100" s="13">
        <v>41289</v>
      </c>
      <c r="G100" s="13">
        <v>3729338.24</v>
      </c>
      <c r="H100" s="13">
        <v>42510</v>
      </c>
      <c r="I100" s="13">
        <v>5664417.0499999998</v>
      </c>
      <c r="J100" s="13">
        <v>42407</v>
      </c>
      <c r="K100" s="13">
        <v>4773894.41</v>
      </c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8"/>
      <c r="AA100" s="17"/>
      <c r="AC100" s="34"/>
      <c r="AD100" s="34"/>
      <c r="AE100" s="34"/>
      <c r="AF100" s="34"/>
    </row>
    <row r="101" spans="1:32" x14ac:dyDescent="0.3">
      <c r="A101" s="4" t="s">
        <v>91</v>
      </c>
      <c r="B101" s="13">
        <v>75797</v>
      </c>
      <c r="C101" s="13">
        <v>5265658.8600000003</v>
      </c>
      <c r="D101" s="13">
        <v>79424</v>
      </c>
      <c r="E101" s="13">
        <v>5445120.7899999991</v>
      </c>
      <c r="F101" s="13">
        <v>89743</v>
      </c>
      <c r="G101" s="13">
        <v>5843015.3700000001</v>
      </c>
      <c r="H101" s="13">
        <v>95400</v>
      </c>
      <c r="I101" s="13">
        <v>6769738.8999999994</v>
      </c>
      <c r="J101" s="13">
        <v>88895</v>
      </c>
      <c r="K101" s="13">
        <v>6259961.8100000005</v>
      </c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8"/>
      <c r="AA101" s="17"/>
      <c r="AC101" s="34"/>
      <c r="AD101" s="34"/>
      <c r="AE101" s="34"/>
      <c r="AF101" s="34"/>
    </row>
    <row r="102" spans="1:32" x14ac:dyDescent="0.3">
      <c r="A102" s="4" t="s">
        <v>92</v>
      </c>
      <c r="B102" s="13">
        <v>74251</v>
      </c>
      <c r="C102" s="13">
        <v>5796244.96</v>
      </c>
      <c r="D102" s="13">
        <v>75912</v>
      </c>
      <c r="E102" s="13">
        <v>6060307.4699999997</v>
      </c>
      <c r="F102" s="13">
        <v>85398</v>
      </c>
      <c r="G102" s="13">
        <v>7265157.2200000007</v>
      </c>
      <c r="H102" s="13">
        <v>86435</v>
      </c>
      <c r="I102" s="13">
        <v>6657443.3499999996</v>
      </c>
      <c r="J102" s="13">
        <v>84834</v>
      </c>
      <c r="K102" s="13">
        <v>6431812.8200000003</v>
      </c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8"/>
      <c r="AA102" s="17"/>
      <c r="AC102" s="34"/>
      <c r="AD102" s="34"/>
      <c r="AE102" s="34"/>
      <c r="AF102" s="34"/>
    </row>
    <row r="103" spans="1:32" x14ac:dyDescent="0.3">
      <c r="A103" s="4" t="s">
        <v>93</v>
      </c>
      <c r="B103" s="13">
        <v>106045</v>
      </c>
      <c r="C103" s="13">
        <v>8501570.0500000007</v>
      </c>
      <c r="D103" s="13">
        <v>107660</v>
      </c>
      <c r="E103" s="13">
        <v>8694201.3100000005</v>
      </c>
      <c r="F103" s="13">
        <v>119248</v>
      </c>
      <c r="G103" s="13">
        <v>8739989.2699999996</v>
      </c>
      <c r="H103" s="13">
        <v>120409</v>
      </c>
      <c r="I103" s="13">
        <v>9750851.3200000003</v>
      </c>
      <c r="J103" s="13">
        <v>119484</v>
      </c>
      <c r="K103" s="13">
        <v>9539687.0800000001</v>
      </c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8"/>
      <c r="AA103" s="17"/>
      <c r="AC103" s="34"/>
      <c r="AD103" s="34"/>
      <c r="AE103" s="34"/>
      <c r="AF103" s="34"/>
    </row>
    <row r="104" spans="1:32" x14ac:dyDescent="0.3">
      <c r="A104" s="4" t="s">
        <v>94</v>
      </c>
      <c r="B104" s="13">
        <v>315497</v>
      </c>
      <c r="C104" s="13">
        <v>35765118.149999999</v>
      </c>
      <c r="D104" s="13">
        <v>315225</v>
      </c>
      <c r="E104" s="13">
        <v>33019057.990000002</v>
      </c>
      <c r="F104" s="13">
        <v>342013</v>
      </c>
      <c r="G104" s="13">
        <v>35285853.289999999</v>
      </c>
      <c r="H104" s="13">
        <v>346119</v>
      </c>
      <c r="I104" s="13">
        <v>36045611.789999999</v>
      </c>
      <c r="J104" s="13">
        <v>336116</v>
      </c>
      <c r="K104" s="13">
        <v>39009460.829999998</v>
      </c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8"/>
      <c r="AA104" s="17"/>
      <c r="AC104" s="34"/>
      <c r="AD104" s="34"/>
      <c r="AE104" s="34"/>
      <c r="AF104" s="34"/>
    </row>
    <row r="105" spans="1:32" x14ac:dyDescent="0.3">
      <c r="A105" s="4" t="s">
        <v>95</v>
      </c>
      <c r="B105" s="13">
        <v>48896</v>
      </c>
      <c r="C105" s="13">
        <v>3575317.46</v>
      </c>
      <c r="D105" s="13">
        <v>51559</v>
      </c>
      <c r="E105" s="13">
        <v>3456548.99</v>
      </c>
      <c r="F105" s="13">
        <v>55587</v>
      </c>
      <c r="G105" s="13">
        <v>3713188.13</v>
      </c>
      <c r="H105" s="13">
        <v>56668</v>
      </c>
      <c r="I105" s="13">
        <v>3945412.8800000004</v>
      </c>
      <c r="J105" s="13">
        <v>52692</v>
      </c>
      <c r="K105" s="13">
        <v>3625177.23</v>
      </c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8"/>
      <c r="AA105" s="17"/>
      <c r="AC105" s="34"/>
      <c r="AD105" s="34"/>
      <c r="AE105" s="34"/>
      <c r="AF105" s="34"/>
    </row>
    <row r="106" spans="1:32" x14ac:dyDescent="0.3">
      <c r="A106" s="4" t="s">
        <v>96</v>
      </c>
      <c r="B106" s="13">
        <v>69614</v>
      </c>
      <c r="C106" s="13">
        <v>5013291.1899999995</v>
      </c>
      <c r="D106" s="13">
        <v>69563</v>
      </c>
      <c r="E106" s="13">
        <v>4972697.84</v>
      </c>
      <c r="F106" s="13">
        <v>77092</v>
      </c>
      <c r="G106" s="13">
        <v>6174631.0700000003</v>
      </c>
      <c r="H106" s="13">
        <v>77108</v>
      </c>
      <c r="I106" s="13">
        <v>6127684.8700000001</v>
      </c>
      <c r="J106" s="13">
        <v>78751</v>
      </c>
      <c r="K106" s="13">
        <v>6203531.8399999999</v>
      </c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8"/>
      <c r="AA106" s="17"/>
      <c r="AC106" s="34"/>
      <c r="AD106" s="34"/>
      <c r="AE106" s="34"/>
      <c r="AF106" s="34"/>
    </row>
    <row r="107" spans="1:32" x14ac:dyDescent="0.3">
      <c r="A107" s="4" t="s">
        <v>97</v>
      </c>
      <c r="B107" s="13">
        <v>67573</v>
      </c>
      <c r="C107" s="13">
        <v>4354903.6500000004</v>
      </c>
      <c r="D107" s="13">
        <v>68139</v>
      </c>
      <c r="E107" s="13">
        <v>4250625.8</v>
      </c>
      <c r="F107" s="13">
        <v>73284</v>
      </c>
      <c r="G107" s="13">
        <v>4697477.4000000004</v>
      </c>
      <c r="H107" s="13">
        <v>73256</v>
      </c>
      <c r="I107" s="13">
        <v>4739528.01</v>
      </c>
      <c r="J107" s="13">
        <v>72358</v>
      </c>
      <c r="K107" s="13">
        <v>4470199.03</v>
      </c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8"/>
      <c r="AA107" s="17"/>
      <c r="AC107" s="34"/>
      <c r="AD107" s="34"/>
      <c r="AE107" s="34"/>
      <c r="AF107" s="34"/>
    </row>
    <row r="108" spans="1:32" x14ac:dyDescent="0.3">
      <c r="A108" s="4" t="s">
        <v>98</v>
      </c>
      <c r="B108" s="13">
        <v>15343</v>
      </c>
      <c r="C108" s="13">
        <v>1392359.69</v>
      </c>
      <c r="D108" s="13">
        <v>14540</v>
      </c>
      <c r="E108" s="13">
        <v>1419383.55</v>
      </c>
      <c r="F108" s="13">
        <v>16360</v>
      </c>
      <c r="G108" s="13">
        <v>1786149.37</v>
      </c>
      <c r="H108" s="13">
        <v>17828</v>
      </c>
      <c r="I108" s="13">
        <v>1910502.24</v>
      </c>
      <c r="J108" s="13">
        <v>21150</v>
      </c>
      <c r="K108" s="13">
        <v>2050203.58</v>
      </c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8"/>
      <c r="AA108" s="17"/>
      <c r="AC108" s="34"/>
      <c r="AD108" s="34"/>
      <c r="AE108" s="34"/>
      <c r="AF108" s="34"/>
    </row>
    <row r="109" spans="1:32" x14ac:dyDescent="0.3">
      <c r="A109" s="4" t="s">
        <v>99</v>
      </c>
      <c r="B109" s="13">
        <v>138261</v>
      </c>
      <c r="C109" s="13">
        <v>10475576.189999999</v>
      </c>
      <c r="D109" s="13">
        <v>138535</v>
      </c>
      <c r="E109" s="13">
        <v>9772017.3499999996</v>
      </c>
      <c r="F109" s="13">
        <v>150426</v>
      </c>
      <c r="G109" s="13">
        <v>10094155.710000001</v>
      </c>
      <c r="H109" s="13">
        <v>147742</v>
      </c>
      <c r="I109" s="13">
        <v>9714782.7599999998</v>
      </c>
      <c r="J109" s="13">
        <v>144913</v>
      </c>
      <c r="K109" s="13">
        <v>9439658.4299999997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8"/>
      <c r="AA109" s="17"/>
      <c r="AC109" s="34"/>
      <c r="AD109" s="34"/>
      <c r="AE109" s="34"/>
      <c r="AF109" s="34"/>
    </row>
    <row r="110" spans="1:32" x14ac:dyDescent="0.3">
      <c r="A110" s="4" t="s">
        <v>100</v>
      </c>
      <c r="B110" s="13">
        <v>67917</v>
      </c>
      <c r="C110" s="13">
        <v>4338038.7699999996</v>
      </c>
      <c r="D110" s="13">
        <v>69072</v>
      </c>
      <c r="E110" s="13">
        <v>4513906.99</v>
      </c>
      <c r="F110" s="13">
        <v>74948</v>
      </c>
      <c r="G110" s="13">
        <v>4496999.1899999995</v>
      </c>
      <c r="H110" s="13">
        <v>75943</v>
      </c>
      <c r="I110" s="13">
        <v>4893559</v>
      </c>
      <c r="J110" s="13">
        <v>74123</v>
      </c>
      <c r="K110" s="13">
        <v>4655122.9000000004</v>
      </c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8"/>
      <c r="AA110" s="17"/>
      <c r="AC110" s="34"/>
      <c r="AD110" s="34"/>
      <c r="AE110" s="34"/>
      <c r="AF110" s="34"/>
    </row>
    <row r="111" spans="1:32" x14ac:dyDescent="0.3">
      <c r="A111" s="4" t="s">
        <v>101</v>
      </c>
      <c r="B111" s="13">
        <v>33198</v>
      </c>
      <c r="C111" s="13">
        <v>1935382.32</v>
      </c>
      <c r="D111" s="13">
        <v>30357</v>
      </c>
      <c r="E111" s="13">
        <v>2461594.06</v>
      </c>
      <c r="F111" s="13">
        <v>35121</v>
      </c>
      <c r="G111" s="13">
        <v>2098976.83</v>
      </c>
      <c r="H111" s="13">
        <v>41765</v>
      </c>
      <c r="I111" s="13">
        <v>2617633.83</v>
      </c>
      <c r="J111" s="13">
        <v>52436</v>
      </c>
      <c r="K111" s="13">
        <v>3374807.54</v>
      </c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8"/>
      <c r="AA111" s="17"/>
      <c r="AC111" s="34"/>
      <c r="AD111" s="34"/>
      <c r="AE111" s="34"/>
      <c r="AF111" s="34"/>
    </row>
    <row r="112" spans="1:32" x14ac:dyDescent="0.3">
      <c r="A112" s="4" t="s">
        <v>102</v>
      </c>
      <c r="B112" s="13">
        <v>7774</v>
      </c>
      <c r="C112" s="13">
        <v>821786.11</v>
      </c>
      <c r="D112" s="13">
        <v>6597</v>
      </c>
      <c r="E112" s="13">
        <v>685455.34</v>
      </c>
      <c r="F112" s="13">
        <v>5730</v>
      </c>
      <c r="G112" s="13">
        <v>629007.66</v>
      </c>
      <c r="H112" s="13">
        <v>5068</v>
      </c>
      <c r="I112" s="13">
        <v>544299.84</v>
      </c>
      <c r="J112" s="13">
        <v>4225</v>
      </c>
      <c r="K112" s="13">
        <v>465371.23</v>
      </c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8"/>
      <c r="AA112" s="17"/>
      <c r="AC112" s="34"/>
      <c r="AD112" s="34"/>
      <c r="AE112" s="34"/>
      <c r="AF112" s="34"/>
    </row>
    <row r="113" spans="1:32" x14ac:dyDescent="0.3">
      <c r="A113" s="4" t="s">
        <v>103</v>
      </c>
      <c r="B113" s="13">
        <v>34809</v>
      </c>
      <c r="C113" s="13">
        <v>1821004.8900000001</v>
      </c>
      <c r="D113" s="13">
        <v>33778</v>
      </c>
      <c r="E113" s="13">
        <v>2000963.3900000001</v>
      </c>
      <c r="F113" s="13">
        <v>37962</v>
      </c>
      <c r="G113" s="13">
        <v>2242301.91</v>
      </c>
      <c r="H113" s="13">
        <v>40570</v>
      </c>
      <c r="I113" s="13">
        <v>2460696.79</v>
      </c>
      <c r="J113" s="13">
        <v>39305</v>
      </c>
      <c r="K113" s="13">
        <v>2383692.4500000002</v>
      </c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8"/>
      <c r="AA113" s="17"/>
      <c r="AC113" s="34"/>
      <c r="AD113" s="34"/>
      <c r="AE113" s="34"/>
      <c r="AF113" s="34"/>
    </row>
    <row r="114" spans="1:32" x14ac:dyDescent="0.3">
      <c r="A114" s="4" t="s">
        <v>104</v>
      </c>
      <c r="B114" s="13">
        <v>4548</v>
      </c>
      <c r="C114" s="13">
        <v>389396.41</v>
      </c>
      <c r="D114" s="13">
        <v>3949</v>
      </c>
      <c r="E114" s="13">
        <v>328863.3</v>
      </c>
      <c r="F114" s="13">
        <v>3783</v>
      </c>
      <c r="G114" s="13">
        <v>306716.53000000003</v>
      </c>
      <c r="H114" s="13">
        <v>3806</v>
      </c>
      <c r="I114" s="13">
        <v>302600.65000000002</v>
      </c>
      <c r="J114" s="13">
        <v>3627</v>
      </c>
      <c r="K114" s="13">
        <v>328663.96000000002</v>
      </c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8"/>
      <c r="AA114" s="17"/>
      <c r="AC114" s="34"/>
      <c r="AD114" s="34"/>
      <c r="AE114" s="34"/>
      <c r="AF114" s="34"/>
    </row>
    <row r="115" spans="1:32" x14ac:dyDescent="0.3">
      <c r="A115" s="4" t="s">
        <v>105</v>
      </c>
      <c r="B115" s="13">
        <v>1049</v>
      </c>
      <c r="C115" s="13">
        <v>258982.73</v>
      </c>
      <c r="D115" s="13">
        <v>1190</v>
      </c>
      <c r="E115" s="13">
        <v>390263.1</v>
      </c>
      <c r="F115" s="13">
        <v>1022</v>
      </c>
      <c r="G115" s="13">
        <v>302253.02</v>
      </c>
      <c r="H115" s="13">
        <v>1022</v>
      </c>
      <c r="I115" s="13">
        <v>996476.53</v>
      </c>
      <c r="J115" s="13">
        <v>1196</v>
      </c>
      <c r="K115" s="13">
        <v>266257.01</v>
      </c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8"/>
      <c r="AA115" s="17"/>
      <c r="AC115" s="34"/>
      <c r="AD115" s="34"/>
      <c r="AE115" s="34"/>
      <c r="AF115" s="34"/>
    </row>
    <row r="116" spans="1:32" x14ac:dyDescent="0.3">
      <c r="A116" s="4"/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8"/>
      <c r="AA116" s="17"/>
      <c r="AC116" s="34"/>
      <c r="AD116" s="34"/>
      <c r="AE116" s="34"/>
      <c r="AF116" s="34"/>
    </row>
    <row r="117" spans="1:32" x14ac:dyDescent="0.3">
      <c r="A117" s="6" t="s">
        <v>106</v>
      </c>
      <c r="B117" s="3">
        <v>3691518</v>
      </c>
      <c r="C117" s="17">
        <v>300188693.59000003</v>
      </c>
      <c r="D117" s="3">
        <v>3682196</v>
      </c>
      <c r="E117" s="17">
        <v>314787059.54000002</v>
      </c>
      <c r="F117" s="3">
        <v>4072460</v>
      </c>
      <c r="G117" s="17">
        <v>329880394.81999993</v>
      </c>
      <c r="H117" s="3">
        <v>4200872</v>
      </c>
      <c r="I117" s="17">
        <v>333914891.49999994</v>
      </c>
      <c r="J117" s="3">
        <v>4029796</v>
      </c>
      <c r="K117" s="17">
        <v>326006649.86999995</v>
      </c>
      <c r="L117" s="3"/>
      <c r="M117" s="17"/>
      <c r="N117" s="3"/>
      <c r="O117" s="17"/>
      <c r="P117" s="3"/>
      <c r="Q117" s="17"/>
      <c r="R117" s="3"/>
      <c r="S117" s="17"/>
      <c r="T117" s="3"/>
      <c r="U117" s="17"/>
      <c r="V117" s="3"/>
      <c r="W117" s="17"/>
      <c r="X117" s="3"/>
      <c r="Y117" s="17"/>
      <c r="Z117" s="18"/>
      <c r="AA117" s="17"/>
      <c r="AC117" s="34"/>
      <c r="AD117" s="34"/>
      <c r="AE117" s="34"/>
      <c r="AF117" s="34"/>
    </row>
    <row r="118" spans="1:32" x14ac:dyDescent="0.3">
      <c r="A118" s="4" t="s">
        <v>107</v>
      </c>
      <c r="B118" s="13">
        <v>1496961</v>
      </c>
      <c r="C118" s="13">
        <v>158352073.88</v>
      </c>
      <c r="D118" s="13">
        <v>1496651</v>
      </c>
      <c r="E118" s="13">
        <v>159398946.88</v>
      </c>
      <c r="F118" s="13">
        <v>1656984</v>
      </c>
      <c r="G118" s="13">
        <v>170942009.56999999</v>
      </c>
      <c r="H118" s="13">
        <v>1690522</v>
      </c>
      <c r="I118" s="13">
        <v>174691239.97</v>
      </c>
      <c r="J118" s="13">
        <v>1619901</v>
      </c>
      <c r="K118" s="13">
        <v>170583658.80000001</v>
      </c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8"/>
      <c r="AA118" s="17"/>
      <c r="AC118" s="34"/>
      <c r="AD118" s="34"/>
      <c r="AE118" s="34"/>
      <c r="AF118" s="34"/>
    </row>
    <row r="119" spans="1:32" x14ac:dyDescent="0.3">
      <c r="A119" s="4" t="s">
        <v>108</v>
      </c>
      <c r="B119" s="13">
        <v>557217</v>
      </c>
      <c r="C119" s="13">
        <v>48788051.93</v>
      </c>
      <c r="D119" s="13">
        <v>552515</v>
      </c>
      <c r="E119" s="13">
        <v>47651870.710000001</v>
      </c>
      <c r="F119" s="13">
        <v>606389</v>
      </c>
      <c r="G119" s="13">
        <v>49918364.329999998</v>
      </c>
      <c r="H119" s="13">
        <v>615129</v>
      </c>
      <c r="I119" s="13">
        <v>50207789.259999998</v>
      </c>
      <c r="J119" s="13">
        <v>581625</v>
      </c>
      <c r="K119" s="13">
        <v>49079068.369999997</v>
      </c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8"/>
      <c r="AA119" s="17"/>
      <c r="AC119" s="34"/>
      <c r="AD119" s="34"/>
      <c r="AE119" s="34"/>
      <c r="AF119" s="34"/>
    </row>
    <row r="120" spans="1:32" x14ac:dyDescent="0.3">
      <c r="A120" s="4" t="s">
        <v>109</v>
      </c>
      <c r="B120" s="13">
        <v>225702</v>
      </c>
      <c r="C120" s="13">
        <v>12748606.24</v>
      </c>
      <c r="D120" s="13">
        <v>212730</v>
      </c>
      <c r="E120" s="13">
        <v>12775776.309999999</v>
      </c>
      <c r="F120" s="13">
        <v>235218</v>
      </c>
      <c r="G120" s="13">
        <v>13423879.780000001</v>
      </c>
      <c r="H120" s="13">
        <v>246847</v>
      </c>
      <c r="I120" s="13">
        <v>14677923.08</v>
      </c>
      <c r="J120" s="13">
        <v>225937</v>
      </c>
      <c r="K120" s="13">
        <v>13339690.489999998</v>
      </c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8"/>
      <c r="AA120" s="17"/>
      <c r="AC120" s="34"/>
      <c r="AD120" s="34"/>
      <c r="AE120" s="34"/>
      <c r="AF120" s="34"/>
    </row>
    <row r="121" spans="1:32" x14ac:dyDescent="0.3">
      <c r="A121" s="4" t="s">
        <v>110</v>
      </c>
      <c r="B121" s="13">
        <v>80690</v>
      </c>
      <c r="C121" s="13">
        <v>4875476.26</v>
      </c>
      <c r="D121" s="13">
        <v>79220</v>
      </c>
      <c r="E121" s="13">
        <v>4472722.41</v>
      </c>
      <c r="F121" s="13">
        <v>88610</v>
      </c>
      <c r="G121" s="13">
        <v>4755260.8100000005</v>
      </c>
      <c r="H121" s="13">
        <v>91769</v>
      </c>
      <c r="I121" s="13">
        <v>4967416.58</v>
      </c>
      <c r="J121" s="13">
        <v>85421</v>
      </c>
      <c r="K121" s="13">
        <v>4659218.8100000005</v>
      </c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8"/>
      <c r="AA121" s="17"/>
      <c r="AC121" s="34"/>
      <c r="AD121" s="34"/>
      <c r="AE121" s="34"/>
      <c r="AF121" s="34"/>
    </row>
    <row r="122" spans="1:32" x14ac:dyDescent="0.3">
      <c r="A122" s="4" t="s">
        <v>111</v>
      </c>
      <c r="B122" s="13">
        <v>13267</v>
      </c>
      <c r="C122" s="13">
        <v>817051.5</v>
      </c>
      <c r="D122" s="13">
        <v>13689</v>
      </c>
      <c r="E122" s="13">
        <v>801937.03</v>
      </c>
      <c r="F122" s="13">
        <v>15914</v>
      </c>
      <c r="G122" s="13">
        <v>818902.58</v>
      </c>
      <c r="H122" s="13">
        <v>17356</v>
      </c>
      <c r="I122" s="13">
        <v>959671.26</v>
      </c>
      <c r="J122" s="13">
        <v>18252</v>
      </c>
      <c r="K122" s="13">
        <v>970822.73</v>
      </c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8"/>
      <c r="AA122" s="17"/>
      <c r="AC122" s="34"/>
      <c r="AD122" s="34"/>
      <c r="AE122" s="34"/>
      <c r="AF122" s="34"/>
    </row>
    <row r="123" spans="1:32" x14ac:dyDescent="0.3">
      <c r="A123" s="4" t="s">
        <v>112</v>
      </c>
      <c r="B123" s="13">
        <v>57604</v>
      </c>
      <c r="C123" s="13">
        <v>3745593.33</v>
      </c>
      <c r="D123" s="13">
        <v>59045</v>
      </c>
      <c r="E123" s="13">
        <v>3709722.23</v>
      </c>
      <c r="F123" s="13">
        <v>67586</v>
      </c>
      <c r="G123" s="13">
        <v>3945756.92</v>
      </c>
      <c r="H123" s="13">
        <v>70499</v>
      </c>
      <c r="I123" s="13">
        <v>4556575.95</v>
      </c>
      <c r="J123" s="13">
        <v>68656</v>
      </c>
      <c r="K123" s="13">
        <v>4585477.71</v>
      </c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8"/>
      <c r="AA123" s="17"/>
      <c r="AC123" s="34"/>
      <c r="AD123" s="34"/>
      <c r="AE123" s="34"/>
      <c r="AF123" s="34"/>
    </row>
    <row r="124" spans="1:32" x14ac:dyDescent="0.3">
      <c r="A124" s="4" t="s">
        <v>113</v>
      </c>
      <c r="B124" s="13">
        <v>131244</v>
      </c>
      <c r="C124" s="13">
        <v>7367750.2999999998</v>
      </c>
      <c r="D124" s="13">
        <v>164830</v>
      </c>
      <c r="E124" s="13">
        <v>23925609.129999999</v>
      </c>
      <c r="F124" s="13">
        <v>170514</v>
      </c>
      <c r="G124" s="13">
        <v>18720989.59</v>
      </c>
      <c r="H124" s="13">
        <v>154878</v>
      </c>
      <c r="I124" s="13">
        <v>9331355.4199999999</v>
      </c>
      <c r="J124" s="13">
        <v>151711</v>
      </c>
      <c r="K124" s="13">
        <v>10014489.530000001</v>
      </c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8"/>
      <c r="AA124" s="17"/>
      <c r="AC124" s="34"/>
      <c r="AD124" s="34"/>
      <c r="AE124" s="34"/>
      <c r="AF124" s="34"/>
    </row>
    <row r="125" spans="1:32" x14ac:dyDescent="0.3">
      <c r="A125" s="4" t="s">
        <v>114</v>
      </c>
      <c r="B125" s="13">
        <v>39497</v>
      </c>
      <c r="C125" s="13">
        <v>1906790.65</v>
      </c>
      <c r="D125" s="13">
        <v>42475</v>
      </c>
      <c r="E125" s="13">
        <v>2028975</v>
      </c>
      <c r="F125" s="13">
        <v>47760</v>
      </c>
      <c r="G125" s="13">
        <v>2237525.16</v>
      </c>
      <c r="H125" s="13">
        <v>50773</v>
      </c>
      <c r="I125" s="13">
        <v>2528687.86</v>
      </c>
      <c r="J125" s="13">
        <v>52030</v>
      </c>
      <c r="K125" s="13">
        <v>2501354.52</v>
      </c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8"/>
      <c r="AA125" s="17"/>
      <c r="AC125" s="34"/>
      <c r="AD125" s="34"/>
      <c r="AE125" s="34"/>
      <c r="AF125" s="34"/>
    </row>
    <row r="126" spans="1:32" x14ac:dyDescent="0.3">
      <c r="A126" s="4" t="s">
        <v>115</v>
      </c>
      <c r="B126" s="13">
        <v>77546</v>
      </c>
      <c r="C126" s="13">
        <v>3571026.12</v>
      </c>
      <c r="D126" s="13">
        <v>77227</v>
      </c>
      <c r="E126" s="13">
        <v>3729747.08</v>
      </c>
      <c r="F126" s="13">
        <v>82340</v>
      </c>
      <c r="G126" s="13">
        <v>3789913.63</v>
      </c>
      <c r="H126" s="13">
        <v>86650</v>
      </c>
      <c r="I126" s="13">
        <v>4104264.89</v>
      </c>
      <c r="J126" s="13">
        <v>85537</v>
      </c>
      <c r="K126" s="13">
        <v>3805554.01</v>
      </c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8"/>
      <c r="AA126" s="17"/>
      <c r="AC126" s="34"/>
      <c r="AD126" s="34"/>
      <c r="AE126" s="34"/>
      <c r="AF126" s="34"/>
    </row>
    <row r="127" spans="1:32" x14ac:dyDescent="0.3">
      <c r="A127" s="4" t="s">
        <v>116</v>
      </c>
      <c r="B127" s="13">
        <v>44883</v>
      </c>
      <c r="C127" s="13">
        <v>1842600.5</v>
      </c>
      <c r="D127" s="13">
        <v>42129</v>
      </c>
      <c r="E127" s="13">
        <v>1791746</v>
      </c>
      <c r="F127" s="13">
        <v>47438</v>
      </c>
      <c r="G127" s="13">
        <v>1960950.78</v>
      </c>
      <c r="H127" s="13">
        <v>48827</v>
      </c>
      <c r="I127" s="13">
        <v>2178182.2000000002</v>
      </c>
      <c r="J127" s="13">
        <v>48222</v>
      </c>
      <c r="K127" s="13">
        <v>2132750.5</v>
      </c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8"/>
      <c r="AA127" s="17"/>
      <c r="AC127" s="34"/>
      <c r="AD127" s="34"/>
      <c r="AE127" s="34"/>
      <c r="AF127" s="34"/>
    </row>
    <row r="128" spans="1:32" x14ac:dyDescent="0.3">
      <c r="A128" s="4" t="s">
        <v>117</v>
      </c>
      <c r="B128" s="13">
        <v>79968</v>
      </c>
      <c r="C128" s="13">
        <v>3898075.7800000003</v>
      </c>
      <c r="D128" s="13">
        <v>78947</v>
      </c>
      <c r="E128" s="13">
        <v>3902431.0300000003</v>
      </c>
      <c r="F128" s="13">
        <v>86479</v>
      </c>
      <c r="G128" s="13">
        <v>3962896</v>
      </c>
      <c r="H128" s="13">
        <v>93929</v>
      </c>
      <c r="I128" s="13">
        <v>4653266.5</v>
      </c>
      <c r="J128" s="13">
        <v>90167</v>
      </c>
      <c r="K128" s="13">
        <v>4404082.6399999997</v>
      </c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8"/>
      <c r="AA128" s="17"/>
      <c r="AC128" s="34"/>
      <c r="AD128" s="34"/>
      <c r="AE128" s="34"/>
      <c r="AF128" s="34"/>
    </row>
    <row r="129" spans="1:32" x14ac:dyDescent="0.3">
      <c r="A129" s="4" t="s">
        <v>118</v>
      </c>
      <c r="B129" s="13">
        <v>172737</v>
      </c>
      <c r="C129" s="13">
        <v>9134933.6799999997</v>
      </c>
      <c r="D129" s="13">
        <v>171512</v>
      </c>
      <c r="E129" s="13">
        <v>9004671.4600000009</v>
      </c>
      <c r="F129" s="13">
        <v>190697</v>
      </c>
      <c r="G129" s="13">
        <v>10670611.17</v>
      </c>
      <c r="H129" s="13">
        <v>194031</v>
      </c>
      <c r="I129" s="13">
        <v>9949672.9100000001</v>
      </c>
      <c r="J129" s="13">
        <v>184148</v>
      </c>
      <c r="K129" s="13">
        <v>9506022.7799999993</v>
      </c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8"/>
      <c r="AA129" s="17"/>
      <c r="AC129" s="34"/>
      <c r="AD129" s="34"/>
      <c r="AE129" s="34"/>
      <c r="AF129" s="34"/>
    </row>
    <row r="130" spans="1:32" x14ac:dyDescent="0.3">
      <c r="A130" s="4" t="s">
        <v>119</v>
      </c>
      <c r="B130" s="13">
        <v>98725</v>
      </c>
      <c r="C130" s="13">
        <v>5154752.55</v>
      </c>
      <c r="D130" s="13">
        <v>97169</v>
      </c>
      <c r="E130" s="13">
        <v>5052748.5999999996</v>
      </c>
      <c r="F130" s="13">
        <v>106331</v>
      </c>
      <c r="G130" s="13">
        <v>5535309.2999999998</v>
      </c>
      <c r="H130" s="13">
        <v>116644</v>
      </c>
      <c r="I130" s="13">
        <v>6510889.0899999999</v>
      </c>
      <c r="J130" s="13">
        <v>113460</v>
      </c>
      <c r="K130" s="13">
        <v>6443188.5600000005</v>
      </c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8"/>
      <c r="AA130" s="17"/>
      <c r="AC130" s="34"/>
      <c r="AD130" s="34"/>
      <c r="AE130" s="34"/>
      <c r="AF130" s="34"/>
    </row>
    <row r="131" spans="1:32" x14ac:dyDescent="0.3">
      <c r="A131" s="4" t="s">
        <v>120</v>
      </c>
      <c r="B131" s="13">
        <v>61761</v>
      </c>
      <c r="C131" s="13">
        <v>3602608.85</v>
      </c>
      <c r="D131" s="13">
        <v>58910</v>
      </c>
      <c r="E131" s="13">
        <v>2888557.66</v>
      </c>
      <c r="F131" s="13">
        <v>63067</v>
      </c>
      <c r="G131" s="13">
        <v>2946287.68</v>
      </c>
      <c r="H131" s="13">
        <v>63533</v>
      </c>
      <c r="I131" s="13">
        <v>3143204.51</v>
      </c>
      <c r="J131" s="13">
        <v>62143</v>
      </c>
      <c r="K131" s="13">
        <v>3058549.31</v>
      </c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8"/>
      <c r="AA131" s="17"/>
      <c r="AC131" s="34"/>
      <c r="AD131" s="34"/>
      <c r="AE131" s="34"/>
      <c r="AF131" s="34"/>
    </row>
    <row r="132" spans="1:32" x14ac:dyDescent="0.3">
      <c r="A132" s="4" t="s">
        <v>121</v>
      </c>
      <c r="B132" s="13">
        <v>22335</v>
      </c>
      <c r="C132" s="13">
        <v>1014059</v>
      </c>
      <c r="D132" s="13">
        <v>21009</v>
      </c>
      <c r="E132" s="13">
        <v>937914.67999999993</v>
      </c>
      <c r="F132" s="13">
        <v>24785</v>
      </c>
      <c r="G132" s="13">
        <v>1258172.7</v>
      </c>
      <c r="H132" s="13">
        <v>27134</v>
      </c>
      <c r="I132" s="13">
        <v>1393498.95</v>
      </c>
      <c r="J132" s="13">
        <v>28549</v>
      </c>
      <c r="K132" s="13">
        <v>1478760</v>
      </c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8"/>
      <c r="AA132" s="17"/>
      <c r="AC132" s="34"/>
      <c r="AD132" s="34"/>
      <c r="AE132" s="34"/>
      <c r="AF132" s="34"/>
    </row>
    <row r="133" spans="1:32" x14ac:dyDescent="0.3">
      <c r="A133" s="4" t="s">
        <v>122</v>
      </c>
      <c r="B133" s="13">
        <v>47901</v>
      </c>
      <c r="C133" s="13">
        <v>2582059.52</v>
      </c>
      <c r="D133" s="13">
        <v>47446</v>
      </c>
      <c r="E133" s="13">
        <v>2496583.6800000002</v>
      </c>
      <c r="F133" s="13">
        <v>55362</v>
      </c>
      <c r="G133" s="13">
        <v>2777360.95</v>
      </c>
      <c r="H133" s="13">
        <v>59714</v>
      </c>
      <c r="I133" s="13">
        <v>3278986.63</v>
      </c>
      <c r="J133" s="13">
        <v>59377</v>
      </c>
      <c r="K133" s="13">
        <v>3320393.02</v>
      </c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8"/>
      <c r="AA133" s="17"/>
      <c r="AC133" s="34"/>
      <c r="AD133" s="34"/>
      <c r="AE133" s="34"/>
      <c r="AF133" s="34"/>
    </row>
    <row r="134" spans="1:32" x14ac:dyDescent="0.3">
      <c r="A134" s="4" t="s">
        <v>123</v>
      </c>
      <c r="B134" s="13">
        <v>48501</v>
      </c>
      <c r="C134" s="13">
        <v>2221018.13</v>
      </c>
      <c r="D134" s="13">
        <v>48323</v>
      </c>
      <c r="E134" s="13">
        <v>2225582.13</v>
      </c>
      <c r="F134" s="13">
        <v>52295</v>
      </c>
      <c r="G134" s="13">
        <v>2438169.5699999998</v>
      </c>
      <c r="H134" s="13">
        <v>55641</v>
      </c>
      <c r="I134" s="13">
        <v>2631774.11</v>
      </c>
      <c r="J134" s="13">
        <v>53642</v>
      </c>
      <c r="K134" s="13">
        <v>2553503.0699999998</v>
      </c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8"/>
      <c r="AA134" s="17"/>
      <c r="AC134" s="34"/>
      <c r="AD134" s="34"/>
      <c r="AE134" s="34"/>
      <c r="AF134" s="34"/>
    </row>
    <row r="135" spans="1:32" x14ac:dyDescent="0.3">
      <c r="A135" s="4" t="s">
        <v>124</v>
      </c>
      <c r="B135" s="13">
        <v>37240</v>
      </c>
      <c r="C135" s="13">
        <v>1711047.18</v>
      </c>
      <c r="D135" s="13">
        <v>35782</v>
      </c>
      <c r="E135" s="13">
        <v>1632830.07</v>
      </c>
      <c r="F135" s="13">
        <v>39777</v>
      </c>
      <c r="G135" s="13">
        <v>1802632.05</v>
      </c>
      <c r="H135" s="13">
        <v>43731</v>
      </c>
      <c r="I135" s="13">
        <v>2188537.36</v>
      </c>
      <c r="J135" s="13">
        <v>42267</v>
      </c>
      <c r="K135" s="13">
        <v>2025958.27</v>
      </c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8"/>
      <c r="AA135" s="17"/>
      <c r="AC135" s="34"/>
      <c r="AD135" s="34"/>
      <c r="AE135" s="34"/>
      <c r="AF135" s="34"/>
    </row>
    <row r="136" spans="1:32" x14ac:dyDescent="0.3">
      <c r="A136" s="4" t="s">
        <v>125</v>
      </c>
      <c r="B136" s="13">
        <v>73911</v>
      </c>
      <c r="C136" s="13">
        <v>4538970.95</v>
      </c>
      <c r="D136" s="13">
        <v>66159</v>
      </c>
      <c r="E136" s="13">
        <v>4109948.95</v>
      </c>
      <c r="F136" s="13">
        <v>75467</v>
      </c>
      <c r="G136" s="13">
        <v>4687280.2699999996</v>
      </c>
      <c r="H136" s="13">
        <v>83058</v>
      </c>
      <c r="I136" s="13">
        <v>5305596.08</v>
      </c>
      <c r="J136" s="13">
        <v>81225</v>
      </c>
      <c r="K136" s="13">
        <v>5072310.68</v>
      </c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8"/>
      <c r="AA136" s="17"/>
      <c r="AC136" s="34"/>
      <c r="AD136" s="34"/>
      <c r="AE136" s="34"/>
      <c r="AF136" s="34"/>
    </row>
    <row r="137" spans="1:32" x14ac:dyDescent="0.3">
      <c r="A137" s="4" t="s">
        <v>126</v>
      </c>
      <c r="B137" s="13">
        <v>238692</v>
      </c>
      <c r="C137" s="13">
        <v>16432085.309999999</v>
      </c>
      <c r="D137" s="13">
        <v>230970</v>
      </c>
      <c r="E137" s="13">
        <v>15194168.709999999</v>
      </c>
      <c r="F137" s="13">
        <v>267856</v>
      </c>
      <c r="G137" s="13">
        <v>16814334.899999999</v>
      </c>
      <c r="H137" s="13">
        <v>294397</v>
      </c>
      <c r="I137" s="13">
        <v>19017053.93</v>
      </c>
      <c r="J137" s="13">
        <v>282806</v>
      </c>
      <c r="K137" s="13">
        <v>18142009.689999998</v>
      </c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8"/>
      <c r="AA137" s="17"/>
      <c r="AC137" s="34"/>
      <c r="AD137" s="34"/>
      <c r="AE137" s="34"/>
      <c r="AF137" s="34"/>
    </row>
    <row r="138" spans="1:32" x14ac:dyDescent="0.3">
      <c r="A138" s="4" t="s">
        <v>127</v>
      </c>
      <c r="B138" s="13">
        <v>69914</v>
      </c>
      <c r="C138" s="13">
        <v>4088648.59</v>
      </c>
      <c r="D138" s="13">
        <v>72585</v>
      </c>
      <c r="E138" s="13">
        <v>4217332.9800000004</v>
      </c>
      <c r="F138" s="13">
        <v>79071</v>
      </c>
      <c r="G138" s="13">
        <v>4420193.95</v>
      </c>
      <c r="H138" s="13">
        <v>83886</v>
      </c>
      <c r="I138" s="13">
        <v>4944893.46</v>
      </c>
      <c r="J138" s="13">
        <v>83079</v>
      </c>
      <c r="K138" s="13">
        <v>4752860.74</v>
      </c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8"/>
      <c r="AA138" s="17"/>
      <c r="AC138" s="34"/>
      <c r="AD138" s="34"/>
      <c r="AE138" s="34"/>
      <c r="AF138" s="34"/>
    </row>
    <row r="139" spans="1:32" x14ac:dyDescent="0.3">
      <c r="A139" s="4" t="s">
        <v>128</v>
      </c>
      <c r="B139" s="13">
        <v>4257</v>
      </c>
      <c r="C139" s="13">
        <v>168782.8</v>
      </c>
      <c r="D139" s="13">
        <v>3394</v>
      </c>
      <c r="E139" s="13">
        <v>184859</v>
      </c>
      <c r="F139" s="13">
        <v>3763</v>
      </c>
      <c r="G139" s="13">
        <v>342274</v>
      </c>
      <c r="H139" s="13">
        <v>3254</v>
      </c>
      <c r="I139" s="13">
        <v>238023.85</v>
      </c>
      <c r="J139" s="13">
        <v>2890</v>
      </c>
      <c r="K139" s="13">
        <v>168991.4</v>
      </c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8"/>
      <c r="AA139" s="17"/>
      <c r="AC139" s="34"/>
      <c r="AD139" s="34"/>
      <c r="AE139" s="34"/>
      <c r="AF139" s="34"/>
    </row>
    <row r="140" spans="1:32" x14ac:dyDescent="0.3">
      <c r="A140" s="4" t="s">
        <v>129</v>
      </c>
      <c r="B140" s="13">
        <v>10965</v>
      </c>
      <c r="C140" s="13">
        <v>1626630.54</v>
      </c>
      <c r="D140" s="13">
        <v>9479</v>
      </c>
      <c r="E140" s="13">
        <v>2652377.81</v>
      </c>
      <c r="F140" s="13">
        <v>8757</v>
      </c>
      <c r="G140" s="13">
        <v>1711319.13</v>
      </c>
      <c r="H140" s="13">
        <v>8670</v>
      </c>
      <c r="I140" s="13">
        <v>2456387.65</v>
      </c>
      <c r="J140" s="13">
        <v>8751</v>
      </c>
      <c r="K140" s="13">
        <v>3407934.24</v>
      </c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8"/>
      <c r="AA140" s="17"/>
      <c r="AC140" s="34"/>
      <c r="AD140" s="34"/>
      <c r="AE140" s="34"/>
      <c r="AF140" s="34"/>
    </row>
    <row r="141" spans="1:32" x14ac:dyDescent="0.3">
      <c r="A141" s="4"/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8"/>
      <c r="AA141" s="17"/>
      <c r="AC141" s="34"/>
      <c r="AD141" s="34"/>
      <c r="AE141" s="34"/>
      <c r="AF141" s="34"/>
    </row>
    <row r="142" spans="1:32" x14ac:dyDescent="0.3">
      <c r="A142" s="6" t="s">
        <v>130</v>
      </c>
      <c r="B142" s="3">
        <v>1265300</v>
      </c>
      <c r="C142" s="17">
        <v>137214903.11999997</v>
      </c>
      <c r="D142" s="3">
        <v>1178535</v>
      </c>
      <c r="E142" s="17">
        <v>125684097.12</v>
      </c>
      <c r="F142" s="3">
        <v>1348220</v>
      </c>
      <c r="G142" s="17">
        <v>141940197.69</v>
      </c>
      <c r="H142" s="3">
        <v>1379142</v>
      </c>
      <c r="I142" s="17">
        <v>144268084.76000002</v>
      </c>
      <c r="J142" s="3">
        <v>1340237</v>
      </c>
      <c r="K142" s="17">
        <v>141097864.59</v>
      </c>
      <c r="L142" s="3"/>
      <c r="M142" s="17"/>
      <c r="N142" s="3"/>
      <c r="O142" s="17"/>
      <c r="P142" s="3"/>
      <c r="Q142" s="17"/>
      <c r="R142" s="3"/>
      <c r="S142" s="17"/>
      <c r="T142" s="3"/>
      <c r="U142" s="17"/>
      <c r="V142" s="3"/>
      <c r="W142" s="17"/>
      <c r="X142" s="3"/>
      <c r="Y142" s="17"/>
      <c r="Z142" s="18"/>
      <c r="AA142" s="17"/>
      <c r="AC142" s="34"/>
      <c r="AD142" s="34"/>
      <c r="AE142" s="34"/>
      <c r="AF142" s="34"/>
    </row>
    <row r="143" spans="1:32" x14ac:dyDescent="0.3">
      <c r="A143" s="4" t="s">
        <v>131</v>
      </c>
      <c r="B143" s="13">
        <v>574183</v>
      </c>
      <c r="C143" s="13">
        <v>70483864.960000008</v>
      </c>
      <c r="D143" s="13">
        <v>526631</v>
      </c>
      <c r="E143" s="13">
        <v>63854060.840000004</v>
      </c>
      <c r="F143" s="13">
        <v>602143</v>
      </c>
      <c r="G143" s="13">
        <v>74013812.450000003</v>
      </c>
      <c r="H143" s="13">
        <v>609212</v>
      </c>
      <c r="I143" s="13">
        <v>71013535.099999994</v>
      </c>
      <c r="J143" s="13">
        <v>68559</v>
      </c>
      <c r="K143" s="13">
        <v>27306006.460000001</v>
      </c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8"/>
      <c r="AA143" s="17"/>
      <c r="AC143" s="34"/>
      <c r="AD143" s="34"/>
      <c r="AE143" s="34"/>
      <c r="AF143" s="34"/>
    </row>
    <row r="144" spans="1:32" x14ac:dyDescent="0.3">
      <c r="A144" s="4" t="s">
        <v>132</v>
      </c>
      <c r="B144" s="13">
        <v>56674</v>
      </c>
      <c r="C144" s="13">
        <v>4769632.7300000004</v>
      </c>
      <c r="D144" s="13">
        <v>54931</v>
      </c>
      <c r="E144" s="13">
        <v>4445117.43</v>
      </c>
      <c r="F144" s="13">
        <v>62813</v>
      </c>
      <c r="G144" s="13">
        <v>6065469.2400000002</v>
      </c>
      <c r="H144" s="13">
        <v>64963</v>
      </c>
      <c r="I144" s="13">
        <v>5738737.7699999996</v>
      </c>
      <c r="J144" s="13">
        <v>63359</v>
      </c>
      <c r="K144" s="13">
        <v>4964969.7300000004</v>
      </c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8"/>
      <c r="AA144" s="17"/>
      <c r="AC144" s="34"/>
      <c r="AD144" s="34"/>
      <c r="AE144" s="34"/>
      <c r="AF144" s="34"/>
    </row>
    <row r="145" spans="1:32" x14ac:dyDescent="0.3">
      <c r="A145" s="4" t="s">
        <v>133</v>
      </c>
      <c r="B145" s="13">
        <v>40728</v>
      </c>
      <c r="C145" s="13">
        <v>4416495.1100000003</v>
      </c>
      <c r="D145" s="13">
        <v>40007</v>
      </c>
      <c r="E145" s="13">
        <v>4258259.1399999997</v>
      </c>
      <c r="F145" s="13">
        <v>44604</v>
      </c>
      <c r="G145" s="13">
        <v>4754606.3899999997</v>
      </c>
      <c r="H145" s="13">
        <v>46218</v>
      </c>
      <c r="I145" s="13">
        <v>4692977.6899999995</v>
      </c>
      <c r="J145" s="13">
        <v>46193</v>
      </c>
      <c r="K145" s="13">
        <v>4337221.0600000005</v>
      </c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8"/>
      <c r="AA145" s="17"/>
      <c r="AC145" s="34"/>
      <c r="AD145" s="34"/>
      <c r="AE145" s="34"/>
      <c r="AF145" s="34"/>
    </row>
    <row r="146" spans="1:32" x14ac:dyDescent="0.3">
      <c r="A146" s="4" t="s">
        <v>134</v>
      </c>
      <c r="B146" s="13">
        <v>76861</v>
      </c>
      <c r="C146" s="13">
        <v>6725771.3499999996</v>
      </c>
      <c r="D146" s="13">
        <v>71425</v>
      </c>
      <c r="E146" s="13">
        <v>5951487.6600000001</v>
      </c>
      <c r="F146" s="13">
        <v>82016</v>
      </c>
      <c r="G146" s="13">
        <v>6972443.0600000005</v>
      </c>
      <c r="H146" s="13">
        <v>86990</v>
      </c>
      <c r="I146" s="13">
        <v>7544683.6400000006</v>
      </c>
      <c r="J146" s="13">
        <v>87199</v>
      </c>
      <c r="K146" s="13">
        <v>7026803.04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8"/>
      <c r="AA146" s="17"/>
      <c r="AC146" s="34"/>
      <c r="AD146" s="34"/>
      <c r="AE146" s="34"/>
      <c r="AF146" s="34"/>
    </row>
    <row r="147" spans="1:32" x14ac:dyDescent="0.3">
      <c r="A147" s="4" t="s">
        <v>135</v>
      </c>
      <c r="B147" s="13">
        <v>8997</v>
      </c>
      <c r="C147" s="13">
        <v>597601.35</v>
      </c>
      <c r="D147" s="13">
        <v>8566</v>
      </c>
      <c r="E147" s="13">
        <v>598990.52</v>
      </c>
      <c r="F147" s="13">
        <v>9611</v>
      </c>
      <c r="G147" s="13">
        <v>634403</v>
      </c>
      <c r="H147" s="13">
        <v>10049</v>
      </c>
      <c r="I147" s="13">
        <v>692747.48</v>
      </c>
      <c r="J147" s="13">
        <v>9547</v>
      </c>
      <c r="K147" s="13">
        <v>596869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8"/>
      <c r="AA147" s="17"/>
      <c r="AC147" s="34"/>
      <c r="AD147" s="34"/>
      <c r="AE147" s="34"/>
      <c r="AF147" s="34"/>
    </row>
    <row r="148" spans="1:32" x14ac:dyDescent="0.3">
      <c r="A148" s="4" t="s">
        <v>136</v>
      </c>
      <c r="B148" s="13">
        <v>18502</v>
      </c>
      <c r="C148" s="13">
        <v>1374214.2</v>
      </c>
      <c r="D148" s="13">
        <v>18425</v>
      </c>
      <c r="E148" s="13">
        <v>1513701.1</v>
      </c>
      <c r="F148" s="13">
        <v>19908</v>
      </c>
      <c r="G148" s="13">
        <v>1529526.54</v>
      </c>
      <c r="H148" s="13">
        <v>19787</v>
      </c>
      <c r="I148" s="13">
        <v>1549107.68</v>
      </c>
      <c r="J148" s="13">
        <v>18422</v>
      </c>
      <c r="K148" s="13">
        <v>1330818.07</v>
      </c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8"/>
      <c r="AA148" s="17"/>
      <c r="AC148" s="34"/>
      <c r="AD148" s="34"/>
      <c r="AE148" s="34"/>
      <c r="AF148" s="34"/>
    </row>
    <row r="149" spans="1:32" x14ac:dyDescent="0.3">
      <c r="A149" s="4" t="s">
        <v>137</v>
      </c>
      <c r="B149" s="13">
        <v>21336</v>
      </c>
      <c r="C149" s="13">
        <v>1747150.92</v>
      </c>
      <c r="D149" s="13">
        <v>18805</v>
      </c>
      <c r="E149" s="13">
        <v>1356853.0699999998</v>
      </c>
      <c r="F149" s="13">
        <v>22944</v>
      </c>
      <c r="G149" s="13">
        <v>1738131.04</v>
      </c>
      <c r="H149" s="13">
        <v>23246</v>
      </c>
      <c r="I149" s="13">
        <v>1762399.52</v>
      </c>
      <c r="J149" s="13">
        <v>23275</v>
      </c>
      <c r="K149" s="13">
        <v>1670471.48</v>
      </c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8"/>
      <c r="AA149" s="17"/>
      <c r="AC149" s="34"/>
      <c r="AD149" s="34"/>
      <c r="AE149" s="34"/>
      <c r="AF149" s="34"/>
    </row>
    <row r="150" spans="1:32" x14ac:dyDescent="0.3">
      <c r="A150" s="4" t="s">
        <v>138</v>
      </c>
      <c r="B150" s="13">
        <v>9899</v>
      </c>
      <c r="C150" s="13">
        <v>1016290.5</v>
      </c>
      <c r="D150" s="13">
        <v>9236</v>
      </c>
      <c r="E150" s="13">
        <v>816641.5</v>
      </c>
      <c r="F150" s="13">
        <v>10141</v>
      </c>
      <c r="G150" s="13">
        <v>794037.83</v>
      </c>
      <c r="H150" s="13">
        <v>10965</v>
      </c>
      <c r="I150" s="13">
        <v>965614</v>
      </c>
      <c r="J150" s="13">
        <v>10285</v>
      </c>
      <c r="K150" s="13">
        <v>937212.78</v>
      </c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8"/>
      <c r="AA150" s="17"/>
      <c r="AC150" s="34"/>
      <c r="AD150" s="34"/>
      <c r="AE150" s="34"/>
      <c r="AF150" s="34"/>
    </row>
    <row r="151" spans="1:32" x14ac:dyDescent="0.3">
      <c r="A151" s="4" t="s">
        <v>139</v>
      </c>
      <c r="B151" s="13">
        <v>35694</v>
      </c>
      <c r="C151" s="13">
        <v>3779791.24</v>
      </c>
      <c r="D151" s="13">
        <v>32301</v>
      </c>
      <c r="E151" s="13">
        <v>3174898</v>
      </c>
      <c r="F151" s="13">
        <v>35090</v>
      </c>
      <c r="G151" s="13">
        <v>3515806.22</v>
      </c>
      <c r="H151" s="13">
        <v>35853</v>
      </c>
      <c r="I151" s="13">
        <v>3917197.87</v>
      </c>
      <c r="J151" s="13">
        <v>35010</v>
      </c>
      <c r="K151" s="13">
        <v>3533818.6</v>
      </c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8"/>
      <c r="AA151" s="17"/>
      <c r="AC151" s="34"/>
      <c r="AD151" s="34"/>
      <c r="AE151" s="34"/>
      <c r="AF151" s="34"/>
    </row>
    <row r="152" spans="1:32" x14ac:dyDescent="0.3">
      <c r="A152" s="4" t="s">
        <v>140</v>
      </c>
      <c r="B152" s="13">
        <v>178736</v>
      </c>
      <c r="C152" s="13">
        <v>19298664.609999999</v>
      </c>
      <c r="D152" s="13">
        <v>168788</v>
      </c>
      <c r="E152" s="13">
        <v>18037113.82</v>
      </c>
      <c r="F152" s="13">
        <v>197757</v>
      </c>
      <c r="G152" s="13">
        <v>17572924.210000001</v>
      </c>
      <c r="H152" s="13">
        <v>201085</v>
      </c>
      <c r="I152" s="13">
        <v>18790795.98</v>
      </c>
      <c r="J152" s="13">
        <v>196207</v>
      </c>
      <c r="K152" s="13">
        <v>18508034.649999999</v>
      </c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8"/>
      <c r="AA152" s="17"/>
      <c r="AC152" s="34"/>
      <c r="AD152" s="34"/>
      <c r="AE152" s="34"/>
      <c r="AF152" s="34"/>
    </row>
    <row r="153" spans="1:32" x14ac:dyDescent="0.3">
      <c r="A153" s="4" t="s">
        <v>141</v>
      </c>
      <c r="B153" s="13">
        <v>76840</v>
      </c>
      <c r="C153" s="13">
        <v>5953389.8900000006</v>
      </c>
      <c r="D153" s="13">
        <v>73268</v>
      </c>
      <c r="E153" s="13">
        <v>5468312.3700000001</v>
      </c>
      <c r="F153" s="13">
        <v>81501</v>
      </c>
      <c r="G153" s="13">
        <v>5813552.0700000003</v>
      </c>
      <c r="H153" s="13">
        <v>84628</v>
      </c>
      <c r="I153" s="13">
        <v>6964534.9100000001</v>
      </c>
      <c r="J153" s="13">
        <v>81935</v>
      </c>
      <c r="K153" s="13">
        <v>6885178.8900000006</v>
      </c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8"/>
      <c r="AA153" s="17"/>
      <c r="AC153" s="34"/>
      <c r="AD153" s="34"/>
      <c r="AE153" s="34"/>
      <c r="AF153" s="34"/>
    </row>
    <row r="154" spans="1:32" x14ac:dyDescent="0.3">
      <c r="A154" s="4" t="s">
        <v>142</v>
      </c>
      <c r="B154" s="13">
        <v>12777</v>
      </c>
      <c r="C154" s="13">
        <v>639562.09</v>
      </c>
      <c r="D154" s="13">
        <v>12983</v>
      </c>
      <c r="E154" s="13">
        <v>611270.19999999995</v>
      </c>
      <c r="F154" s="13">
        <v>14112</v>
      </c>
      <c r="G154" s="13">
        <v>815418.8</v>
      </c>
      <c r="H154" s="13">
        <v>14404</v>
      </c>
      <c r="I154" s="13">
        <v>907530.63</v>
      </c>
      <c r="J154" s="13">
        <v>13637</v>
      </c>
      <c r="K154" s="13">
        <v>793612.38</v>
      </c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8"/>
      <c r="AA154" s="17"/>
      <c r="AC154" s="34"/>
      <c r="AD154" s="34"/>
      <c r="AE154" s="34"/>
      <c r="AF154" s="34"/>
    </row>
    <row r="155" spans="1:32" x14ac:dyDescent="0.3">
      <c r="A155" s="4" t="s">
        <v>143</v>
      </c>
      <c r="B155" s="13">
        <v>38774</v>
      </c>
      <c r="C155" s="13">
        <v>2933430.89</v>
      </c>
      <c r="D155" s="13">
        <v>37521</v>
      </c>
      <c r="E155" s="13">
        <v>2878239.09</v>
      </c>
      <c r="F155" s="13">
        <v>43078</v>
      </c>
      <c r="G155" s="13">
        <v>3406868.02</v>
      </c>
      <c r="H155" s="13">
        <v>45267</v>
      </c>
      <c r="I155" s="13">
        <v>3634051.51</v>
      </c>
      <c r="J155" s="13">
        <v>44419</v>
      </c>
      <c r="K155" s="13">
        <v>3450421.55</v>
      </c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8"/>
      <c r="AA155" s="17"/>
      <c r="AC155" s="34"/>
      <c r="AD155" s="34"/>
      <c r="AE155" s="34"/>
      <c r="AF155" s="34"/>
    </row>
    <row r="156" spans="1:32" x14ac:dyDescent="0.3">
      <c r="A156" s="4" t="s">
        <v>144</v>
      </c>
      <c r="B156" s="13">
        <v>17637</v>
      </c>
      <c r="C156" s="13">
        <v>1779313.6099999999</v>
      </c>
      <c r="D156" s="13">
        <v>15307</v>
      </c>
      <c r="E156" s="13">
        <v>1685071.5</v>
      </c>
      <c r="F156" s="13">
        <v>17201</v>
      </c>
      <c r="G156" s="13">
        <v>2279113.54</v>
      </c>
      <c r="H156" s="13">
        <v>16280</v>
      </c>
      <c r="I156" s="13">
        <v>1561825.37</v>
      </c>
      <c r="J156" s="13">
        <v>16447</v>
      </c>
      <c r="K156" s="13">
        <v>1523558.12</v>
      </c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8"/>
      <c r="AA156" s="17"/>
      <c r="AC156" s="34"/>
      <c r="AD156" s="34"/>
      <c r="AE156" s="34"/>
      <c r="AF156" s="34"/>
    </row>
    <row r="157" spans="1:32" x14ac:dyDescent="0.3">
      <c r="A157" s="4" t="s">
        <v>145</v>
      </c>
      <c r="B157" s="13">
        <v>51528</v>
      </c>
      <c r="C157" s="13">
        <v>9131651.2400000002</v>
      </c>
      <c r="D157" s="13">
        <v>47414</v>
      </c>
      <c r="E157" s="13">
        <v>8775271.4000000004</v>
      </c>
      <c r="F157" s="13">
        <v>56234</v>
      </c>
      <c r="G157" s="13">
        <v>9537612.5199999996</v>
      </c>
      <c r="H157" s="13">
        <v>58892</v>
      </c>
      <c r="I157" s="13">
        <v>11807988.470000001</v>
      </c>
      <c r="J157" s="13">
        <v>58922</v>
      </c>
      <c r="K157" s="13">
        <v>11478552.15</v>
      </c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8"/>
      <c r="AA157" s="17"/>
      <c r="AC157" s="34"/>
      <c r="AD157" s="34"/>
      <c r="AE157" s="34"/>
      <c r="AF157" s="34"/>
    </row>
    <row r="158" spans="1:32" x14ac:dyDescent="0.3">
      <c r="A158" s="4" t="s">
        <v>146</v>
      </c>
      <c r="B158" s="13">
        <v>39546</v>
      </c>
      <c r="C158" s="13">
        <v>2132415.73</v>
      </c>
      <c r="D158" s="13">
        <v>36923</v>
      </c>
      <c r="E158" s="13">
        <v>1894354.48</v>
      </c>
      <c r="F158" s="13">
        <v>42348</v>
      </c>
      <c r="G158" s="13">
        <v>2092805.76</v>
      </c>
      <c r="H158" s="13">
        <v>44033</v>
      </c>
      <c r="I158" s="13">
        <v>2356220.36</v>
      </c>
      <c r="J158" s="13">
        <v>44482</v>
      </c>
      <c r="K158" s="13">
        <v>2242837.0699999998</v>
      </c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8"/>
      <c r="AA158" s="17"/>
      <c r="AC158" s="34"/>
      <c r="AD158" s="34"/>
      <c r="AE158" s="34"/>
      <c r="AF158" s="34"/>
    </row>
    <row r="159" spans="1:32" x14ac:dyDescent="0.3">
      <c r="A159" s="4" t="s">
        <v>147</v>
      </c>
      <c r="B159" s="13">
        <v>6588</v>
      </c>
      <c r="C159" s="13">
        <v>435662.7</v>
      </c>
      <c r="D159" s="13">
        <v>6004</v>
      </c>
      <c r="E159" s="13">
        <v>364455</v>
      </c>
      <c r="F159" s="13">
        <v>6719</v>
      </c>
      <c r="G159" s="13">
        <v>403667</v>
      </c>
      <c r="H159" s="13">
        <v>7270</v>
      </c>
      <c r="I159" s="13">
        <v>368136.78</v>
      </c>
      <c r="J159" s="13">
        <v>522339</v>
      </c>
      <c r="K159" s="13">
        <v>44511479.559999995</v>
      </c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8"/>
      <c r="AA159" s="17"/>
      <c r="AC159" s="34"/>
      <c r="AD159" s="34"/>
      <c r="AE159" s="34"/>
      <c r="AF159" s="34"/>
    </row>
    <row r="160" spans="1:32" x14ac:dyDescent="0.3">
      <c r="A160" s="4"/>
      <c r="B160" s="13">
        <v>0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8"/>
      <c r="AA160" s="17"/>
      <c r="AC160" s="34"/>
      <c r="AD160" s="34"/>
      <c r="AE160" s="34"/>
      <c r="AF160" s="34"/>
    </row>
    <row r="161" spans="1:32" x14ac:dyDescent="0.3">
      <c r="A161" s="6" t="s">
        <v>148</v>
      </c>
      <c r="B161" s="3">
        <v>901033</v>
      </c>
      <c r="C161" s="17">
        <v>78190821.830000013</v>
      </c>
      <c r="D161" s="3">
        <v>892735</v>
      </c>
      <c r="E161" s="17">
        <v>76582192.50999999</v>
      </c>
      <c r="F161" s="3">
        <v>999120</v>
      </c>
      <c r="G161" s="17">
        <v>81312497.770000011</v>
      </c>
      <c r="H161" s="3">
        <v>1030838</v>
      </c>
      <c r="I161" s="17">
        <v>86216009.440000013</v>
      </c>
      <c r="J161" s="3">
        <v>984419</v>
      </c>
      <c r="K161" s="17">
        <v>86055874.829999998</v>
      </c>
      <c r="L161" s="3"/>
      <c r="M161" s="17"/>
      <c r="N161" s="3"/>
      <c r="O161" s="17"/>
      <c r="P161" s="3"/>
      <c r="Q161" s="17"/>
      <c r="R161" s="3"/>
      <c r="S161" s="17"/>
      <c r="T161" s="3"/>
      <c r="U161" s="17"/>
      <c r="V161" s="3"/>
      <c r="W161" s="17"/>
      <c r="X161" s="3"/>
      <c r="Y161" s="17"/>
      <c r="Z161" s="18"/>
      <c r="AA161" s="17"/>
      <c r="AC161" s="34"/>
      <c r="AD161" s="34"/>
      <c r="AE161" s="34"/>
      <c r="AF161" s="34"/>
    </row>
    <row r="162" spans="1:32" x14ac:dyDescent="0.3">
      <c r="A162" s="4" t="s">
        <v>149</v>
      </c>
      <c r="B162" s="13">
        <v>388950</v>
      </c>
      <c r="C162" s="13">
        <v>38443331.780000001</v>
      </c>
      <c r="D162" s="13">
        <v>384740</v>
      </c>
      <c r="E162" s="13">
        <v>37676834.18</v>
      </c>
      <c r="F162" s="13">
        <v>425166</v>
      </c>
      <c r="G162" s="13">
        <v>38512503.740000002</v>
      </c>
      <c r="H162" s="13">
        <v>441098</v>
      </c>
      <c r="I162" s="13">
        <v>40660933.57</v>
      </c>
      <c r="J162" s="13">
        <v>412260</v>
      </c>
      <c r="K162" s="13">
        <v>41956132.380000003</v>
      </c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8"/>
      <c r="AA162" s="17"/>
      <c r="AC162" s="34"/>
      <c r="AD162" s="34"/>
      <c r="AE162" s="34"/>
      <c r="AF162" s="34"/>
    </row>
    <row r="163" spans="1:32" x14ac:dyDescent="0.3">
      <c r="A163" s="4" t="s">
        <v>150</v>
      </c>
      <c r="B163" s="13">
        <v>142317</v>
      </c>
      <c r="C163" s="13">
        <v>11324815.029999999</v>
      </c>
      <c r="D163" s="13">
        <v>140788</v>
      </c>
      <c r="E163" s="13">
        <v>11425417.220000001</v>
      </c>
      <c r="F163" s="13">
        <v>154142</v>
      </c>
      <c r="G163" s="13">
        <v>12062828.43</v>
      </c>
      <c r="H163" s="13">
        <v>158240</v>
      </c>
      <c r="I163" s="13">
        <v>13073316.459999999</v>
      </c>
      <c r="J163" s="13">
        <v>162790</v>
      </c>
      <c r="K163" s="13">
        <v>13190621.48</v>
      </c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8"/>
      <c r="AA163" s="17"/>
      <c r="AC163" s="34"/>
      <c r="AD163" s="34"/>
      <c r="AE163" s="34"/>
      <c r="AF163" s="34"/>
    </row>
    <row r="164" spans="1:32" x14ac:dyDescent="0.3">
      <c r="A164" s="4" t="s">
        <v>151</v>
      </c>
      <c r="B164" s="13">
        <v>79100</v>
      </c>
      <c r="C164" s="13">
        <v>6187562.8799999999</v>
      </c>
      <c r="D164" s="13">
        <v>85444</v>
      </c>
      <c r="E164" s="13">
        <v>6408294.0499999998</v>
      </c>
      <c r="F164" s="13">
        <v>104058</v>
      </c>
      <c r="G164" s="13">
        <v>6887346.3499999996</v>
      </c>
      <c r="H164" s="13">
        <v>108261</v>
      </c>
      <c r="I164" s="13">
        <v>7620683.7599999998</v>
      </c>
      <c r="J164" s="13">
        <v>76859</v>
      </c>
      <c r="K164" s="13">
        <v>5452613.4199999999</v>
      </c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8"/>
      <c r="AA164" s="17"/>
      <c r="AC164" s="34"/>
      <c r="AD164" s="34"/>
      <c r="AE164" s="34"/>
      <c r="AF164" s="34"/>
    </row>
    <row r="165" spans="1:32" x14ac:dyDescent="0.3">
      <c r="A165" s="4" t="s">
        <v>152</v>
      </c>
      <c r="B165" s="13">
        <v>15819</v>
      </c>
      <c r="C165" s="13">
        <v>1099556.6299999999</v>
      </c>
      <c r="D165" s="13">
        <v>13985</v>
      </c>
      <c r="E165" s="13">
        <v>1194655.5</v>
      </c>
      <c r="F165" s="13">
        <v>17671</v>
      </c>
      <c r="G165" s="13">
        <v>1307074.31</v>
      </c>
      <c r="H165" s="13">
        <v>17469</v>
      </c>
      <c r="I165" s="13">
        <v>1310834.69</v>
      </c>
      <c r="J165" s="13">
        <v>16946</v>
      </c>
      <c r="K165" s="13">
        <v>1254608.3</v>
      </c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8"/>
      <c r="AA165" s="17"/>
      <c r="AC165" s="34"/>
      <c r="AD165" s="34"/>
      <c r="AE165" s="34"/>
      <c r="AF165" s="34"/>
    </row>
    <row r="166" spans="1:32" x14ac:dyDescent="0.3">
      <c r="A166" s="4" t="s">
        <v>153</v>
      </c>
      <c r="B166" s="13">
        <v>69250</v>
      </c>
      <c r="C166" s="13">
        <v>4511085.3600000003</v>
      </c>
      <c r="D166" s="13">
        <v>69552</v>
      </c>
      <c r="E166" s="13">
        <v>4651710.9700000007</v>
      </c>
      <c r="F166" s="13">
        <v>80477</v>
      </c>
      <c r="G166" s="13">
        <v>5031515.3499999996</v>
      </c>
      <c r="H166" s="13">
        <v>81716</v>
      </c>
      <c r="I166" s="13">
        <v>5361778.0100000007</v>
      </c>
      <c r="J166" s="13">
        <v>79309</v>
      </c>
      <c r="K166" s="13">
        <v>5090602.03</v>
      </c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8"/>
      <c r="AA166" s="17"/>
      <c r="AC166" s="34"/>
      <c r="AD166" s="34"/>
      <c r="AE166" s="34"/>
      <c r="AF166" s="34"/>
    </row>
    <row r="167" spans="1:32" x14ac:dyDescent="0.3">
      <c r="A167" s="4" t="s">
        <v>154</v>
      </c>
      <c r="B167" s="13">
        <v>21647</v>
      </c>
      <c r="C167" s="13">
        <v>1745134.13</v>
      </c>
      <c r="D167" s="13">
        <v>18696</v>
      </c>
      <c r="E167" s="13">
        <v>1560519.48</v>
      </c>
      <c r="F167" s="13">
        <v>16071</v>
      </c>
      <c r="G167" s="13">
        <v>1642076.6</v>
      </c>
      <c r="H167" s="13">
        <v>16935</v>
      </c>
      <c r="I167" s="13">
        <v>1638488.7</v>
      </c>
      <c r="J167" s="13">
        <v>25491</v>
      </c>
      <c r="K167" s="13">
        <v>2298913.1800000002</v>
      </c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8"/>
      <c r="AA167" s="17"/>
      <c r="AC167" s="34"/>
      <c r="AD167" s="34"/>
      <c r="AE167" s="34"/>
      <c r="AF167" s="34"/>
    </row>
    <row r="168" spans="1:32" x14ac:dyDescent="0.3">
      <c r="A168" s="4" t="s">
        <v>155</v>
      </c>
      <c r="B168" s="13">
        <v>13545</v>
      </c>
      <c r="C168" s="13">
        <v>1037586.1</v>
      </c>
      <c r="D168" s="13">
        <v>12760</v>
      </c>
      <c r="E168" s="13">
        <v>905142.42</v>
      </c>
      <c r="F168" s="13">
        <v>12043</v>
      </c>
      <c r="G168" s="13">
        <v>1256672.29</v>
      </c>
      <c r="H168" s="13">
        <v>12103</v>
      </c>
      <c r="I168" s="13">
        <v>1000805.99</v>
      </c>
      <c r="J168" s="13">
        <v>13964</v>
      </c>
      <c r="K168" s="13">
        <v>1170009.3</v>
      </c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8"/>
      <c r="AA168" s="17"/>
      <c r="AC168" s="34"/>
      <c r="AD168" s="34"/>
      <c r="AE168" s="34"/>
      <c r="AF168" s="34"/>
    </row>
    <row r="169" spans="1:32" x14ac:dyDescent="0.3">
      <c r="A169" s="4" t="s">
        <v>156</v>
      </c>
      <c r="B169" s="13">
        <v>7041</v>
      </c>
      <c r="C169" s="13">
        <v>470423.5</v>
      </c>
      <c r="D169" s="13">
        <v>6527</v>
      </c>
      <c r="E169" s="13">
        <v>431313.66000000003</v>
      </c>
      <c r="F169" s="13">
        <v>7509</v>
      </c>
      <c r="G169" s="13">
        <v>576019</v>
      </c>
      <c r="H169" s="13">
        <v>7362</v>
      </c>
      <c r="I169" s="13">
        <v>630769.62</v>
      </c>
      <c r="J169" s="13">
        <v>7290</v>
      </c>
      <c r="K169" s="13">
        <v>538579.57000000007</v>
      </c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8"/>
      <c r="AA169" s="17"/>
      <c r="AC169" s="34"/>
      <c r="AD169" s="34"/>
      <c r="AE169" s="34"/>
      <c r="AF169" s="34"/>
    </row>
    <row r="170" spans="1:32" x14ac:dyDescent="0.3">
      <c r="A170" s="4" t="s">
        <v>157</v>
      </c>
      <c r="B170" s="13">
        <v>47727</v>
      </c>
      <c r="C170" s="13">
        <v>3599826.23</v>
      </c>
      <c r="D170" s="13">
        <v>48395</v>
      </c>
      <c r="E170" s="13">
        <v>3711643.12</v>
      </c>
      <c r="F170" s="13">
        <v>52827</v>
      </c>
      <c r="G170" s="13">
        <v>4481482.07</v>
      </c>
      <c r="H170" s="13">
        <v>54218</v>
      </c>
      <c r="I170" s="13">
        <v>4520546.87</v>
      </c>
      <c r="J170" s="13">
        <v>56835</v>
      </c>
      <c r="K170" s="13">
        <v>4424404.24</v>
      </c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8"/>
      <c r="AA170" s="17"/>
      <c r="AC170" s="34"/>
      <c r="AD170" s="34"/>
      <c r="AE170" s="34"/>
      <c r="AF170" s="34"/>
    </row>
    <row r="171" spans="1:32" x14ac:dyDescent="0.3">
      <c r="A171" s="4" t="s">
        <v>158</v>
      </c>
      <c r="B171" s="13">
        <v>5905</v>
      </c>
      <c r="C171" s="13">
        <v>478424.8</v>
      </c>
      <c r="D171" s="13">
        <v>6039</v>
      </c>
      <c r="E171" s="13">
        <v>482763.24</v>
      </c>
      <c r="F171" s="13">
        <v>6529</v>
      </c>
      <c r="G171" s="13">
        <v>538707.30000000005</v>
      </c>
      <c r="H171" s="13">
        <v>6574</v>
      </c>
      <c r="I171" s="13">
        <v>566734.32999999996</v>
      </c>
      <c r="J171" s="13">
        <v>6408</v>
      </c>
      <c r="K171" s="13">
        <v>511030.52</v>
      </c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8"/>
      <c r="AA171" s="17"/>
      <c r="AC171" s="34"/>
      <c r="AD171" s="34"/>
      <c r="AE171" s="34"/>
      <c r="AF171" s="34"/>
    </row>
    <row r="172" spans="1:32" x14ac:dyDescent="0.3">
      <c r="A172" s="4" t="s">
        <v>159</v>
      </c>
      <c r="B172" s="13">
        <v>11982</v>
      </c>
      <c r="C172" s="13">
        <v>1296301</v>
      </c>
      <c r="D172" s="13">
        <v>10698</v>
      </c>
      <c r="E172" s="13">
        <v>914138.78</v>
      </c>
      <c r="F172" s="13">
        <v>11940</v>
      </c>
      <c r="G172" s="13">
        <v>988229.21</v>
      </c>
      <c r="H172" s="13">
        <v>12471</v>
      </c>
      <c r="I172" s="13">
        <v>1257584.0899999999</v>
      </c>
      <c r="J172" s="13">
        <v>14258</v>
      </c>
      <c r="K172" s="13">
        <v>1511000.58</v>
      </c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8"/>
      <c r="AA172" s="17"/>
      <c r="AC172" s="34"/>
      <c r="AD172" s="34"/>
      <c r="AE172" s="34"/>
      <c r="AF172" s="34"/>
    </row>
    <row r="173" spans="1:32" x14ac:dyDescent="0.3">
      <c r="A173" s="4" t="s">
        <v>160</v>
      </c>
      <c r="B173" s="13">
        <v>15704</v>
      </c>
      <c r="C173" s="13">
        <v>1577954.54</v>
      </c>
      <c r="D173" s="13">
        <v>14532</v>
      </c>
      <c r="E173" s="13">
        <v>1419666.73</v>
      </c>
      <c r="F173" s="13">
        <v>16828</v>
      </c>
      <c r="G173" s="13">
        <v>1478318.1400000001</v>
      </c>
      <c r="H173" s="13">
        <v>17224</v>
      </c>
      <c r="I173" s="13">
        <v>1454111.92</v>
      </c>
      <c r="J173" s="13">
        <v>17293</v>
      </c>
      <c r="K173" s="13">
        <v>1590770.98</v>
      </c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8"/>
      <c r="AA173" s="17"/>
      <c r="AC173" s="34"/>
      <c r="AD173" s="34"/>
      <c r="AE173" s="34"/>
      <c r="AF173" s="34"/>
    </row>
    <row r="174" spans="1:32" x14ac:dyDescent="0.3">
      <c r="A174" s="4" t="s">
        <v>161</v>
      </c>
      <c r="B174" s="13">
        <v>16570</v>
      </c>
      <c r="C174" s="13">
        <v>1377329.57</v>
      </c>
      <c r="D174" s="13">
        <v>16150</v>
      </c>
      <c r="E174" s="13">
        <v>1258417.47</v>
      </c>
      <c r="F174" s="13">
        <v>21054</v>
      </c>
      <c r="G174" s="13">
        <v>1471411.15</v>
      </c>
      <c r="H174" s="13">
        <v>20921</v>
      </c>
      <c r="I174" s="13">
        <v>1527982.24</v>
      </c>
      <c r="J174" s="13">
        <v>19617</v>
      </c>
      <c r="K174" s="13">
        <v>1436358.18</v>
      </c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8"/>
      <c r="AA174" s="17"/>
      <c r="AC174" s="34"/>
      <c r="AD174" s="34"/>
      <c r="AE174" s="34"/>
      <c r="AF174" s="34"/>
    </row>
    <row r="175" spans="1:32" x14ac:dyDescent="0.3">
      <c r="A175" s="4" t="s">
        <v>162</v>
      </c>
      <c r="B175" s="13">
        <v>10384</v>
      </c>
      <c r="C175" s="13">
        <v>651597.62</v>
      </c>
      <c r="D175" s="13">
        <v>10309</v>
      </c>
      <c r="E175" s="13">
        <v>641819.6</v>
      </c>
      <c r="F175" s="13">
        <v>10470</v>
      </c>
      <c r="G175" s="13">
        <v>654673.55000000005</v>
      </c>
      <c r="H175" s="13">
        <v>11209</v>
      </c>
      <c r="I175" s="13">
        <v>740651.34</v>
      </c>
      <c r="J175" s="13">
        <v>12887</v>
      </c>
      <c r="K175" s="13">
        <v>781452.77</v>
      </c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8"/>
      <c r="AA175" s="17"/>
      <c r="AC175" s="34"/>
      <c r="AD175" s="34"/>
      <c r="AE175" s="34"/>
      <c r="AF175" s="34"/>
    </row>
    <row r="176" spans="1:32" x14ac:dyDescent="0.3">
      <c r="A176" s="4" t="s">
        <v>163</v>
      </c>
      <c r="B176" s="13">
        <v>36201</v>
      </c>
      <c r="C176" s="13">
        <v>2596184.85</v>
      </c>
      <c r="D176" s="13">
        <v>35996</v>
      </c>
      <c r="E176" s="13">
        <v>2232636.5</v>
      </c>
      <c r="F176" s="13">
        <v>40806</v>
      </c>
      <c r="G176" s="13">
        <v>2652938.59</v>
      </c>
      <c r="H176" s="13">
        <v>42874</v>
      </c>
      <c r="I176" s="13">
        <v>2845070.12</v>
      </c>
      <c r="J176" s="13">
        <v>42116</v>
      </c>
      <c r="K176" s="13">
        <v>3021826.2</v>
      </c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8"/>
      <c r="AA176" s="17"/>
      <c r="AC176" s="34"/>
      <c r="AD176" s="34"/>
      <c r="AE176" s="34"/>
      <c r="AF176" s="34"/>
    </row>
    <row r="177" spans="1:32" x14ac:dyDescent="0.3">
      <c r="A177" s="4" t="s">
        <v>164</v>
      </c>
      <c r="B177" s="13">
        <v>18891</v>
      </c>
      <c r="C177" s="13">
        <v>1793707.81</v>
      </c>
      <c r="D177" s="13">
        <v>18124</v>
      </c>
      <c r="E177" s="13">
        <v>1667219.59</v>
      </c>
      <c r="F177" s="13">
        <v>21529</v>
      </c>
      <c r="G177" s="13">
        <v>1770701.69</v>
      </c>
      <c r="H177" s="13">
        <v>22163</v>
      </c>
      <c r="I177" s="13">
        <v>2005717.73</v>
      </c>
      <c r="J177" s="13">
        <v>20096</v>
      </c>
      <c r="K177" s="13">
        <v>1826951.7</v>
      </c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8"/>
      <c r="AA177" s="17"/>
      <c r="AC177" s="34"/>
      <c r="AD177" s="34"/>
      <c r="AE177" s="34"/>
      <c r="AF177" s="34"/>
    </row>
    <row r="178" spans="1:32" x14ac:dyDescent="0.3">
      <c r="A178"/>
      <c r="B178" s="13">
        <v>0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8"/>
      <c r="AA178" s="17"/>
      <c r="AC178" s="34"/>
      <c r="AD178" s="34"/>
      <c r="AE178" s="34"/>
      <c r="AF178" s="34"/>
    </row>
    <row r="179" spans="1:32" x14ac:dyDescent="0.3">
      <c r="A179" s="6" t="s">
        <v>165</v>
      </c>
      <c r="B179" s="3">
        <v>26334372</v>
      </c>
      <c r="C179" s="3">
        <v>3487649738.9399996</v>
      </c>
      <c r="D179" s="3">
        <v>26712961</v>
      </c>
      <c r="E179" s="3">
        <v>3516265629.3700008</v>
      </c>
      <c r="F179" s="3">
        <v>29084202</v>
      </c>
      <c r="G179" s="17">
        <v>3742697867.5100002</v>
      </c>
      <c r="H179" s="3">
        <v>29337821</v>
      </c>
      <c r="I179" s="3">
        <v>3683367144.0200005</v>
      </c>
      <c r="J179" s="3">
        <v>28480686</v>
      </c>
      <c r="K179" s="3">
        <v>3641170414.8100004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18"/>
      <c r="AA179" s="17"/>
      <c r="AC179" s="34"/>
      <c r="AD179" s="34"/>
      <c r="AE179" s="34"/>
      <c r="AF179" s="34"/>
    </row>
    <row r="180" spans="1:32" x14ac:dyDescent="0.3"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45"/>
      <c r="AA180" s="43"/>
    </row>
    <row r="181" spans="1:32" x14ac:dyDescent="0.3">
      <c r="B181" s="46"/>
      <c r="C181" s="46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42"/>
      <c r="AA181" s="42"/>
    </row>
    <row r="182" spans="1:32" x14ac:dyDescent="0.3">
      <c r="U182" s="43"/>
    </row>
    <row r="183" spans="1:32" x14ac:dyDescent="0.3"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R183" s="43"/>
      <c r="S183" s="43"/>
      <c r="T183" s="43"/>
      <c r="U183" s="43"/>
      <c r="V183" s="43"/>
      <c r="W183" s="43"/>
      <c r="X183" s="43"/>
      <c r="Y183" s="43"/>
      <c r="Z183" s="45"/>
      <c r="AA183" s="43"/>
    </row>
    <row r="184" spans="1:32" x14ac:dyDescent="0.3">
      <c r="B184" s="43"/>
      <c r="C184" s="43"/>
      <c r="D184" s="43"/>
      <c r="E184" s="43"/>
      <c r="F184" s="43"/>
      <c r="G184" s="43"/>
      <c r="J184" s="43"/>
      <c r="K184" s="43"/>
      <c r="L184" s="43"/>
      <c r="M184" s="43"/>
      <c r="N184" s="43"/>
      <c r="O184" s="43"/>
      <c r="R184" s="43"/>
      <c r="S184" s="43"/>
      <c r="T184" s="43"/>
      <c r="U184" s="43"/>
      <c r="V184" s="43"/>
      <c r="W184" s="43"/>
      <c r="X184" s="43"/>
      <c r="Y184" s="43"/>
      <c r="Z184" s="45"/>
      <c r="AA184" s="43"/>
    </row>
    <row r="185" spans="1:32" x14ac:dyDescent="0.3">
      <c r="A185" s="10"/>
      <c r="B185" s="43"/>
      <c r="C185" s="43"/>
      <c r="D185" s="43"/>
      <c r="E185" s="43"/>
      <c r="F185" s="43"/>
      <c r="G185" s="43"/>
      <c r="J185" s="43"/>
      <c r="K185" s="43"/>
      <c r="L185" s="43"/>
      <c r="M185" s="43"/>
      <c r="N185" s="43"/>
      <c r="O185" s="43"/>
      <c r="R185" s="43"/>
      <c r="S185" s="43"/>
      <c r="T185" s="43"/>
      <c r="U185" s="43"/>
      <c r="V185" s="43"/>
      <c r="W185" s="43"/>
      <c r="X185" s="43"/>
      <c r="Y185" s="43"/>
      <c r="Z185" s="45"/>
      <c r="AA185" s="43"/>
      <c r="AB185" s="43"/>
    </row>
    <row r="186" spans="1:32" x14ac:dyDescent="0.3">
      <c r="A186" s="10"/>
      <c r="B186" s="43"/>
      <c r="C186" s="43"/>
      <c r="D186" s="42"/>
      <c r="E186" s="43"/>
    </row>
    <row r="187" spans="1:32" x14ac:dyDescent="0.3">
      <c r="A187" s="10"/>
      <c r="B187" s="43"/>
      <c r="C187" s="43"/>
      <c r="D187" s="42"/>
      <c r="E187" s="43"/>
      <c r="F187" s="43"/>
      <c r="G187" s="43"/>
      <c r="H187" s="43"/>
    </row>
    <row r="188" spans="1:32" x14ac:dyDescent="0.3">
      <c r="A188" s="10"/>
      <c r="B188" s="43"/>
      <c r="C188" s="43"/>
      <c r="D188" s="43"/>
      <c r="E188" s="43"/>
      <c r="F188" s="43"/>
      <c r="G188" s="43"/>
      <c r="H188" s="43"/>
    </row>
    <row r="189" spans="1:32" x14ac:dyDescent="0.3">
      <c r="A189" s="10"/>
      <c r="B189" s="43"/>
      <c r="C189" s="43"/>
      <c r="D189" s="43"/>
      <c r="E189" s="43"/>
    </row>
    <row r="190" spans="1:32" x14ac:dyDescent="0.3">
      <c r="A190" s="10"/>
      <c r="B190" s="21"/>
      <c r="C190" s="21"/>
      <c r="D190" s="43"/>
      <c r="F190" s="48"/>
      <c r="G190" s="48"/>
    </row>
    <row r="191" spans="1:32" x14ac:dyDescent="0.3">
      <c r="A191" s="10"/>
      <c r="B191" s="21"/>
      <c r="C191" s="21"/>
      <c r="D191" s="43"/>
      <c r="F191" s="49"/>
      <c r="G191" s="49"/>
    </row>
    <row r="192" spans="1:32" x14ac:dyDescent="0.3">
      <c r="A192" s="10"/>
      <c r="B192" s="43"/>
      <c r="C192" s="43"/>
      <c r="D192" s="43"/>
      <c r="F192" s="48"/>
      <c r="G192" s="48"/>
    </row>
    <row r="193" spans="1:7" x14ac:dyDescent="0.3">
      <c r="A193" s="10"/>
      <c r="B193" s="21"/>
      <c r="C193" s="21"/>
      <c r="D193" s="43"/>
      <c r="F193" s="48"/>
      <c r="G193" s="48"/>
    </row>
    <row r="194" spans="1:7" x14ac:dyDescent="0.3">
      <c r="A194" s="10"/>
      <c r="B194" s="21"/>
      <c r="C194" s="21"/>
      <c r="D194" s="43"/>
      <c r="F194" s="48"/>
      <c r="G194" s="48"/>
    </row>
    <row r="195" spans="1:7" x14ac:dyDescent="0.3">
      <c r="A195" s="10"/>
      <c r="B195" s="21"/>
      <c r="C195" s="21"/>
      <c r="D195" s="43"/>
      <c r="F195" s="48"/>
      <c r="G195" s="48"/>
    </row>
    <row r="196" spans="1:7" x14ac:dyDescent="0.3">
      <c r="A196" s="10"/>
      <c r="B196" s="21"/>
      <c r="C196" s="21"/>
      <c r="D196" s="43"/>
      <c r="F196" s="48"/>
      <c r="G196" s="48"/>
    </row>
    <row r="197" spans="1:7" x14ac:dyDescent="0.3">
      <c r="B197" s="10"/>
      <c r="C197" s="43"/>
      <c r="D197" s="43"/>
      <c r="F197" s="48"/>
      <c r="G197" s="48"/>
    </row>
    <row r="198" spans="1:7" x14ac:dyDescent="0.3">
      <c r="B198" s="10"/>
      <c r="C198" s="43"/>
      <c r="D198" s="43"/>
      <c r="F198" s="48"/>
      <c r="G198" s="48"/>
    </row>
    <row r="199" spans="1:7" x14ac:dyDescent="0.3">
      <c r="B199" s="10"/>
      <c r="C199" s="43"/>
      <c r="D199" s="43"/>
      <c r="F199" s="48"/>
      <c r="G199" s="48"/>
    </row>
    <row r="200" spans="1:7" x14ac:dyDescent="0.3">
      <c r="B200" s="10"/>
      <c r="C200" s="43"/>
      <c r="D200" s="43"/>
      <c r="F200" s="48"/>
      <c r="G200" s="48"/>
    </row>
    <row r="201" spans="1:7" x14ac:dyDescent="0.3">
      <c r="F201" s="48"/>
      <c r="G201" s="48"/>
    </row>
    <row r="202" spans="1:7" x14ac:dyDescent="0.3">
      <c r="F202" s="48"/>
      <c r="G202" s="48"/>
    </row>
    <row r="203" spans="1:7" x14ac:dyDescent="0.3">
      <c r="C203" s="43"/>
      <c r="D203" s="43"/>
    </row>
    <row r="205" spans="1:7" x14ac:dyDescent="0.3">
      <c r="C205" s="48"/>
    </row>
  </sheetData>
  <mergeCells count="13">
    <mergeCell ref="Z2:AA2"/>
    <mergeCell ref="N2:O2"/>
    <mergeCell ref="P2:Q2"/>
    <mergeCell ref="R2:S2"/>
    <mergeCell ref="T2:U2"/>
    <mergeCell ref="V2:W2"/>
    <mergeCell ref="X2:Y2"/>
    <mergeCell ref="L2:M2"/>
    <mergeCell ref="B2:C2"/>
    <mergeCell ref="D2:E2"/>
    <mergeCell ref="F2:G2"/>
    <mergeCell ref="H2:I2"/>
    <mergeCell ref="J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Resumo IME</vt:lpstr>
      <vt:lpstr>subscritores das IME 2026</vt:lpstr>
      <vt:lpstr>Agentes 2026</vt:lpstr>
      <vt:lpstr>Depósitos IME 2026</vt:lpstr>
      <vt:lpstr>Levantamentos IME 2026</vt:lpstr>
      <vt:lpstr>Transferências IME 2026</vt:lpstr>
      <vt:lpstr>Pagamentos IME 2026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Tomás M. Mabulambi</dc:creator>
  <cp:lastModifiedBy>Hortencio Matimbe</cp:lastModifiedBy>
  <dcterms:created xsi:type="dcterms:W3CDTF">2023-03-27T07:21:48Z</dcterms:created>
  <dcterms:modified xsi:type="dcterms:W3CDTF">2026-07-03T08:19:09Z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2026-07-03T08:19:03Z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ba2df130-a5da-4231-b39f-0a387ecb5aeb</vt:lpwstr>
  </property>
  <property fmtid="{D5CDD505-2E9C-101B-9397-08002B2CF9AE}" pid="8" name="MSIP_Label_dbfb4469-32f9-4af3-b66e-a3c55befa5a9_ContentBits">
    <vt:lpwstr>0</vt:lpwstr>
  </property>
  <property fmtid="{D5CDD505-2E9C-101B-9397-08002B2CF9AE}" pid="9" name="MSIP_Label_dbfb4469-32f9-4af3-b66e-a3c55befa5a9_Tag">
    <vt:lpwstr>10, 0, 1, 1</vt:lpwstr>
  </property>
</Properties>
</file>