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y Documents\My Documents\GCI 2023\DMR\"/>
    </mc:Choice>
  </mc:AlternateContent>
  <bookViews>
    <workbookView xWindow="0" yWindow="0" windowWidth="28800" windowHeight="14100"/>
  </bookViews>
  <sheets>
    <sheet name="Destaques" sheetId="1" r:id="rId1"/>
    <sheet name="MMI" sheetId="2" r:id="rId2"/>
    <sheet name="MCI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1" i="2" l="1"/>
  <c r="D180" i="2"/>
  <c r="D179" i="2"/>
  <c r="D178" i="2"/>
  <c r="D177" i="2"/>
  <c r="D176" i="2"/>
  <c r="C181" i="2"/>
  <c r="C180" i="2"/>
  <c r="C179" i="2"/>
  <c r="C177" i="2"/>
  <c r="C176" i="2"/>
  <c r="B181" i="2"/>
  <c r="B180" i="2"/>
  <c r="B179" i="2"/>
  <c r="B178" i="2"/>
  <c r="B177" i="2"/>
  <c r="B176" i="2"/>
  <c r="A74" i="3" l="1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E61" i="3" l="1"/>
  <c r="E60" i="3"/>
  <c r="E59" i="3"/>
  <c r="E55" i="3"/>
  <c r="E54" i="3"/>
  <c r="E53" i="3"/>
  <c r="E51" i="3"/>
  <c r="E50" i="3"/>
  <c r="E49" i="3"/>
  <c r="E46" i="3"/>
  <c r="E45" i="3"/>
  <c r="E44" i="3"/>
  <c r="E43" i="3"/>
  <c r="E41" i="3"/>
  <c r="E38" i="3"/>
  <c r="E37" i="3"/>
  <c r="E35" i="3"/>
  <c r="E32" i="3"/>
  <c r="E31" i="3"/>
  <c r="E28" i="3"/>
  <c r="E27" i="3"/>
  <c r="E26" i="3"/>
  <c r="E25" i="3"/>
  <c r="E23" i="3"/>
  <c r="E22" i="3"/>
  <c r="E21" i="3"/>
  <c r="E20" i="3"/>
  <c r="E18" i="3"/>
  <c r="E17" i="3"/>
  <c r="E16" i="3"/>
  <c r="E15" i="3"/>
  <c r="E13" i="3"/>
  <c r="E11" i="3"/>
  <c r="E10" i="3"/>
  <c r="E7" i="3"/>
  <c r="E5" i="3"/>
  <c r="E4" i="3"/>
  <c r="E33" i="3" l="1"/>
  <c r="E12" i="3"/>
  <c r="E34" i="3"/>
  <c r="E39" i="3"/>
  <c r="E40" i="3"/>
  <c r="E6" i="3"/>
</calcChain>
</file>

<file path=xl/sharedStrings.xml><?xml version="1.0" encoding="utf-8"?>
<sst xmlns="http://schemas.openxmlformats.org/spreadsheetml/2006/main" count="317" uniqueCount="108">
  <si>
    <t>RELATÓRIO TRIMESTRAL DE MERCADOS</t>
  </si>
  <si>
    <t>Mercado Monetário Interbancário (MMI)</t>
  </si>
  <si>
    <t>TAXA MIMO</t>
  </si>
  <si>
    <t>TAXA MIMO EFECTIVA</t>
  </si>
  <si>
    <t>1. PERMUTAS SEM GARANTIA ENTRE BANCOS</t>
  </si>
  <si>
    <t>Overnight</t>
  </si>
  <si>
    <t>Montante Total</t>
  </si>
  <si>
    <t>Última Taxa de Juro Média Ponderada Observada</t>
  </si>
  <si>
    <t>Número de Operações</t>
  </si>
  <si>
    <t>Montante Médio por Sessão</t>
  </si>
  <si>
    <t>Taxa de Juro Média Ponderada no Período</t>
  </si>
  <si>
    <t>Número de Sessões</t>
  </si>
  <si>
    <t>2 à 7 dias</t>
  </si>
  <si>
    <t>8 à 15 dias</t>
  </si>
  <si>
    <t>16 à 30 dias</t>
  </si>
  <si>
    <r>
      <t>2. PERMUTAS COM GARANTIA ENTRE BANCOS (</t>
    </r>
    <r>
      <rPr>
        <i/>
        <sz val="12"/>
        <color theme="1"/>
        <rFont val="Times New Roman"/>
        <family val="1"/>
      </rPr>
      <t>REPOS</t>
    </r>
    <r>
      <rPr>
        <sz val="12"/>
        <color theme="1"/>
        <rFont val="Times New Roman"/>
        <family val="1"/>
      </rPr>
      <t>)</t>
    </r>
  </si>
  <si>
    <r>
      <t xml:space="preserve">3. </t>
    </r>
    <r>
      <rPr>
        <i/>
        <sz val="12"/>
        <color theme="1"/>
        <rFont val="Times New Roman"/>
        <family val="1"/>
      </rPr>
      <t>REVERSE REPOS</t>
    </r>
    <r>
      <rPr>
        <sz val="12"/>
        <color theme="1"/>
        <rFont val="Times New Roman"/>
        <family val="1"/>
      </rPr>
      <t xml:space="preserve"> EMITIDOS PELO BM</t>
    </r>
  </si>
  <si>
    <t>Montante Total de Oferta</t>
  </si>
  <si>
    <t>Montante Total de Procura</t>
  </si>
  <si>
    <t>Montante Total de Subscrição</t>
  </si>
  <si>
    <t>Montante Médio de Oferta por Sessão</t>
  </si>
  <si>
    <t>Montante Médio de Procura por Sessão</t>
  </si>
  <si>
    <t>Montante Médio de Subscrição por Sessão</t>
  </si>
  <si>
    <t>7 dias</t>
  </si>
  <si>
    <t>28 dias</t>
  </si>
  <si>
    <t>63 dias</t>
  </si>
  <si>
    <t>4. EMISSÃO PRIMÁRIA DE BILHETES DO TESOURO (TIPO A)</t>
  </si>
  <si>
    <t>91 dias</t>
  </si>
  <si>
    <t>182 dias</t>
  </si>
  <si>
    <t>364 dias</t>
  </si>
  <si>
    <t>5. EMISSÃO PRIMÁRIA DE BILHETES DO TESOURO (TIPO B)</t>
  </si>
  <si>
    <t>6. FACILIDADES PERMANENTES</t>
  </si>
  <si>
    <t>Facilidade Permanente de Depósito</t>
  </si>
  <si>
    <t>Última Taxa de Juro Observada</t>
  </si>
  <si>
    <t>Facilidade Permanente de Cedência</t>
  </si>
  <si>
    <t>Notas:</t>
  </si>
  <si>
    <t>Taxa MIMO é a taxa de juro de política.</t>
  </si>
  <si>
    <r>
      <t xml:space="preserve">Taxa MIMO Efectiva é a taxa de juros </t>
    </r>
    <r>
      <rPr>
        <i/>
        <sz val="12"/>
        <color theme="1"/>
        <rFont val="Times New Roman"/>
        <family val="1"/>
      </rPr>
      <t>overnight</t>
    </r>
    <r>
      <rPr>
        <sz val="12"/>
        <color theme="1"/>
        <rFont val="Times New Roman"/>
        <family val="1"/>
      </rPr>
      <t xml:space="preserve"> do mercado interbancário (operações entre bancos)</t>
    </r>
  </si>
  <si>
    <t>Nas emissões primárias de Bilhetes do Tesouro do tipo A participam as instituições autorizadas a perticipar no MMI.</t>
  </si>
  <si>
    <t xml:space="preserve">Nas emissões primárias de Bilhetes do Tesouro do tipo B participam as instituições financeiras não monetárias (IFNM), como por exemplo seguradoras, </t>
  </si>
  <si>
    <t>Montantes em milhões de Meticais</t>
  </si>
  <si>
    <t>Mercado Cambial Interbancário (MCI)</t>
  </si>
  <si>
    <t>1. OPERAÇÕES CAMBIAIS ENTRE BANCOS</t>
  </si>
  <si>
    <t>Spot</t>
  </si>
  <si>
    <t>2. OPERAÇÕES CAMBIAIS ENTRE O BM E OS BANCOS</t>
  </si>
  <si>
    <r>
      <t xml:space="preserve">Vendas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</si>
  <si>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Compras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</si>
  <si>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Vendas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</si>
  <si>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r>
      <t xml:space="preserve">Compras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</si>
  <si>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t>3. OPERAÇÕES CAMBIAIS ENTRE OS BANCOS E SEUS CLIENTES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</si>
  <si>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em USD</t>
    </r>
  </si>
  <si>
    <t>Montante de Compras em USD</t>
  </si>
  <si>
    <t>Montante de Vendas em USD</t>
  </si>
  <si>
    <t>Montante Médio Diário de Compras em USD</t>
  </si>
  <si>
    <t>Montante Médio Diário de Vendas em USD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</si>
  <si>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</t>
    </r>
  </si>
  <si>
    <t>Montante Total de Compras</t>
  </si>
  <si>
    <t>Montante Total de Vendas</t>
  </si>
  <si>
    <t>Montante Médio Diário de Compras Totais em Todas as Moedas</t>
  </si>
  <si>
    <t>Montante Médio Diário de Vendas Totais em Todas as Moedas</t>
  </si>
  <si>
    <t>Operações Cambiais sobre Derivados Financeiros OTC</t>
  </si>
  <si>
    <t>4. TAXA DE CÂMBIO DE REFERÊNCIA (USD/MZN)</t>
  </si>
  <si>
    <t>Ultima Taxa de Câmbio Observada</t>
  </si>
  <si>
    <t>Taxa de Câmbio de Compra</t>
  </si>
  <si>
    <t>Taxa de Câmbio de Venda</t>
  </si>
  <si>
    <t>Taxa de Câmbio de Média</t>
  </si>
  <si>
    <t>Taxa de Câmbio Média do Período</t>
  </si>
  <si>
    <t>1. Montantes em milhões de dólares dos Estados Unidos da América (USD).</t>
  </si>
  <si>
    <t>2. Taxas de câmbio em USD/MZN com excepção do ponto 5 (ZAR/MZN).</t>
  </si>
  <si>
    <r>
      <t xml:space="preserve">3. Os montantes das 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 entre os bancos e seus clientes estão convertidas todas as moedas para USD.</t>
    </r>
  </si>
  <si>
    <t>3. Nas vendas totais dos bancos aos seus clientes estão inclusos os montantes vendidos pelo BM para pagamento de facturas de combustíveis.</t>
  </si>
  <si>
    <t>5. TAXA DE CÂMBIO EFECTIVAS (USD/MZN)</t>
  </si>
  <si>
    <t xml:space="preserve">
</t>
  </si>
  <si>
    <t xml:space="preserve">Janeiro </t>
  </si>
  <si>
    <t xml:space="preserve">Fevereiro </t>
  </si>
  <si>
    <t xml:space="preserve">Março </t>
  </si>
  <si>
    <t xml:space="preserve">Milhões  MT </t>
  </si>
  <si>
    <t>-</t>
  </si>
  <si>
    <t>Outubro</t>
  </si>
  <si>
    <t>Novembro</t>
  </si>
  <si>
    <t>MIMO</t>
  </si>
  <si>
    <t>FPD</t>
  </si>
  <si>
    <t>FPC</t>
  </si>
  <si>
    <t>BT-91 dias</t>
  </si>
  <si>
    <t>BT- 182 dias</t>
  </si>
  <si>
    <t>BT-364 dias</t>
  </si>
  <si>
    <t>RR -7 dias</t>
  </si>
  <si>
    <t>RR - 28 dias</t>
  </si>
  <si>
    <t>RR - 63  dias</t>
  </si>
  <si>
    <t>MIMO Efectiva</t>
  </si>
  <si>
    <t>Meses</t>
  </si>
  <si>
    <t>Taxa de Câmbio de Referência</t>
  </si>
  <si>
    <t>Taxa de câmbio efectiva</t>
  </si>
  <si>
    <t>Prazo</t>
  </si>
  <si>
    <t>I.º Trimestre 2023</t>
  </si>
  <si>
    <t>IV.º Trimestre 2022</t>
  </si>
  <si>
    <t>Out.22</t>
  </si>
  <si>
    <t>Nov.22</t>
  </si>
  <si>
    <t>Dez.22</t>
  </si>
  <si>
    <t>Jan.23</t>
  </si>
  <si>
    <t>Fev.23</t>
  </si>
  <si>
    <t>Mar.23</t>
  </si>
  <si>
    <t xml:space="preserve">Fevereiro-23 </t>
  </si>
  <si>
    <t>Janeiro-23</t>
  </si>
  <si>
    <t xml:space="preserve">Março-23 </t>
  </si>
  <si>
    <t>Dezembro-22</t>
  </si>
  <si>
    <t>2 a 7 dias</t>
  </si>
  <si>
    <r>
      <rPr>
        <b/>
        <sz val="10.5"/>
        <color theme="8" tint="-0.249977111117893"/>
        <rFont val="Times New Roman"/>
        <family val="1"/>
      </rPr>
      <t xml:space="preserve">1. Introdução
</t>
    </r>
    <r>
      <rPr>
        <sz val="10.5"/>
        <color theme="8" tint="-0.249977111117893"/>
        <rFont val="Times New Roman"/>
        <family val="1"/>
      </rPr>
      <t>O presente relatório reporta a evolução do Mercado Monetário Interbancário (MMI) e do Mercado Cambial (MC) no 1.º trimestre de 2023, em comparação com o trimestre anterior.
Nas sessões decorridas nos dias 25 de Janeiro de 2023 e 29 de Março de 2023, o Comité de Política Monetária (CPMO) do Banco de Moçambique (BM) decidiu manter a Taxa de Juro de Política Monetária, taxa MIMO, em 17,25%, devido à manutenção das perspectivas de uma inflação de um dígito no médio prazo. No dia 25 de Janeiro o CPMO decidiu ainda aumentar os coeficientes de Reservas Obrigatórias para os passivos em moeda nacional, de 10,50% para 28,00%, e em moeda estrangeira, de 11,50% para 28,50%, com vista a absorver a liquidez excessiva no sistema bancário, com tendência de gerar uma pressão inflacionária.
O período em análise foi caracterizado pela gravitação das taxas de juro, em todos os segmentos e instrumentos do MMI, em torno da taxa MIMO em vigor. Por outro lado, a paridade USD/MZN apresentou-se estável, tendo os câmbios médios praticados no mercado cambial gravitado à volta da taxa de câmbio de referência.
Em termos de operações dos mercados interbancários, relativamente à comparação entre o 1.º trimestre de 2023 e o 4.º trimestre de 2022, destaca-se o seguinte:</t>
    </r>
    <r>
      <rPr>
        <b/>
        <sz val="10.5"/>
        <color theme="8" tint="-0.249977111117893"/>
        <rFont val="Times New Roman"/>
        <family val="1"/>
      </rPr>
      <t xml:space="preserve">
1.1.  Destaques do MMI
</t>
    </r>
    <r>
      <rPr>
        <sz val="10.5"/>
        <color theme="8" tint="-0.249977111117893"/>
        <rFont val="Times New Roman"/>
        <family val="1"/>
      </rPr>
      <t xml:space="preserve">
• Manutenção da taxa de juro das permutas de liquidez entre bancos sem garantias, em 17,25% e aumento das taxas das permutas com garantias (</t>
    </r>
    <r>
      <rPr>
        <i/>
        <sz val="10.5"/>
        <color theme="8" tint="-0.249977111117893"/>
        <rFont val="Times New Roman"/>
        <family val="1"/>
      </rPr>
      <t>repos</t>
    </r>
    <r>
      <rPr>
        <sz val="10.5"/>
        <color theme="8" tint="-0.249977111117893"/>
        <rFont val="Times New Roman"/>
        <family val="1"/>
      </rPr>
      <t xml:space="preserve">) de 17,25% para 17,27%;
• Incremento nas taxas de juros de Bilhetes do Tesouro (BT) nos prazos de 91 dias (de 17,57% para 17,70%), 182 dias (de 17,66% para 17,73%) e 364 dias (de 17,69% para 17,76%);
• Manutenção da taxa de juro de reverse </t>
    </r>
    <r>
      <rPr>
        <i/>
        <sz val="10.5"/>
        <color theme="8" tint="-0.249977111117893"/>
        <rFont val="Times New Roman"/>
        <family val="1"/>
      </rPr>
      <t>repo</t>
    </r>
    <r>
      <rPr>
        <sz val="10.5"/>
        <color theme="8" tint="-0.249977111117893"/>
        <rFont val="Times New Roman"/>
        <family val="1"/>
      </rPr>
      <t xml:space="preserve"> (RR) no prazo de 7 dias (em 17,29%) e incremento das taxas de juro de RR 28 dias (de 17,49% para 17,52%) e de 63 dias (de 17,59% para 17,62%);
• Redução dos volumes transaccionados em subscrição de BT tipo A e nos </t>
    </r>
    <r>
      <rPr>
        <i/>
        <sz val="10.5"/>
        <color theme="8" tint="-0.249977111117893"/>
        <rFont val="Times New Roman"/>
        <family val="1"/>
      </rPr>
      <t>reverse repos</t>
    </r>
    <r>
      <rPr>
        <sz val="10.5"/>
        <color theme="8" tint="-0.249977111117893"/>
        <rFont val="Times New Roman"/>
        <family val="1"/>
      </rPr>
      <t>, e incremento nas subscrições de BT Tipo B; e
• Redução das colocações na janela da Facilidade Permanente de Depósito e aumento do accionamento da janela da Facilidade Permanente de Cedência.</t>
    </r>
    <r>
      <rPr>
        <b/>
        <sz val="10.5"/>
        <color theme="8" tint="-0.249977111117893"/>
        <rFont val="Times New Roman"/>
        <family val="1"/>
      </rPr>
      <t xml:space="preserve">
1.2.  Destaques do MC
</t>
    </r>
    <r>
      <rPr>
        <sz val="10.5"/>
        <color theme="8" tint="-0.249977111117893"/>
        <rFont val="Times New Roman"/>
        <family val="1"/>
      </rPr>
      <t xml:space="preserve">• Estabilidade das taxas de câmbio efectiva e de referência do Metical em relação ao Dólar dos Estados Unidos da América;
• Redução do volume total de negócio dos bancos nas operações com clientes;
• Aumento do volume de vendas do BM para comparticipação no pagamento das facturas de importação de combustíveis; e
• Aumento do volume de operações em derivados financeiros (operações cambiais a prazo e </t>
    </r>
    <r>
      <rPr>
        <i/>
        <sz val="10.5"/>
        <color theme="8" tint="-0.249977111117893"/>
        <rFont val="Times New Roman"/>
        <family val="1"/>
      </rPr>
      <t>swaps</t>
    </r>
    <r>
      <rPr>
        <sz val="10.5"/>
        <color theme="8" tint="-0.249977111117893"/>
        <rFont val="Times New Roman"/>
        <family val="1"/>
      </rPr>
      <t xml:space="preserve"> cambiais).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</si>
</sst>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M_T_n_-;\-* #,##0.00\ _M_T_n_-;_-* &quot;-&quot;??\ _M_T_n_-;_-@_-"/>
  </numFmts>
  <fonts count="18" x14ac:knownFonts="1">
    <font>
      <sz val="11"/>
      <color theme="1"/>
      <name val="Calibri"/>
      <family val="2"/>
      <scheme val="minor"/>
    </font>
    <font>
      <sz val="55"/>
      <color theme="8" tint="-0.249977111117893"/>
      <name val="Times New Roman"/>
      <family val="1"/>
    </font>
    <font>
      <sz val="12"/>
      <color theme="8" tint="-0.24997711111789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color theme="8" tint="-0.249977111117893"/>
      <name val="Times New Roman"/>
      <family val="1"/>
    </font>
    <font>
      <sz val="10.5"/>
      <color theme="8" tint="-0.249977111117893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i/>
      <sz val="10.5"/>
      <color theme="8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/>
  </cellStyleXfs>
  <cellXfs count="8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10" fontId="3" fillId="2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4" fontId="4" fillId="3" borderId="2" xfId="0" applyNumberFormat="1" applyFont="1" applyFill="1" applyBorder="1"/>
    <xf numFmtId="4" fontId="3" fillId="3" borderId="2" xfId="0" applyNumberFormat="1" applyFont="1" applyFill="1" applyBorder="1"/>
    <xf numFmtId="4" fontId="4" fillId="0" borderId="0" xfId="0" applyNumberFormat="1" applyFont="1"/>
    <xf numFmtId="4" fontId="5" fillId="4" borderId="2" xfId="0" applyNumberFormat="1" applyFont="1" applyFill="1" applyBorder="1" applyAlignment="1">
      <alignment horizontal="left" indent="1"/>
    </xf>
    <xf numFmtId="4" fontId="3" fillId="4" borderId="2" xfId="0" applyNumberFormat="1" applyFont="1" applyFill="1" applyBorder="1"/>
    <xf numFmtId="4" fontId="4" fillId="0" borderId="2" xfId="0" applyNumberFormat="1" applyFont="1" applyBorder="1" applyAlignment="1">
      <alignment horizontal="left" indent="2"/>
    </xf>
    <xf numFmtId="4" fontId="4" fillId="0" borderId="2" xfId="0" applyNumberFormat="1" applyFont="1" applyBorder="1"/>
    <xf numFmtId="4" fontId="3" fillId="0" borderId="2" xfId="0" applyNumberFormat="1" applyFont="1" applyBorder="1"/>
    <xf numFmtId="10" fontId="4" fillId="0" borderId="2" xfId="0" applyNumberFormat="1" applyFont="1" applyBorder="1" applyAlignment="1">
      <alignment horizontal="left" indent="2"/>
    </xf>
    <xf numFmtId="10" fontId="4" fillId="0" borderId="2" xfId="0" applyNumberFormat="1" applyFont="1" applyBorder="1"/>
    <xf numFmtId="10" fontId="3" fillId="0" borderId="2" xfId="0" applyNumberFormat="1" applyFont="1" applyBorder="1"/>
    <xf numFmtId="10" fontId="4" fillId="0" borderId="0" xfId="0" applyNumberFormat="1" applyFont="1"/>
    <xf numFmtId="3" fontId="4" fillId="0" borderId="2" xfId="0" applyNumberFormat="1" applyFont="1" applyBorder="1" applyAlignment="1">
      <alignment horizontal="left" indent="2"/>
    </xf>
    <xf numFmtId="3" fontId="4" fillId="0" borderId="2" xfId="0" applyNumberFormat="1" applyFont="1" applyBorder="1"/>
    <xf numFmtId="3" fontId="3" fillId="0" borderId="2" xfId="0" applyNumberFormat="1" applyFont="1" applyBorder="1"/>
    <xf numFmtId="3" fontId="4" fillId="0" borderId="0" xfId="0" applyNumberFormat="1" applyFont="1"/>
    <xf numFmtId="4" fontId="4" fillId="0" borderId="2" xfId="0" applyNumberFormat="1" applyFont="1" applyFill="1" applyBorder="1" applyAlignment="1">
      <alignment horizontal="left" indent="2"/>
    </xf>
    <xf numFmtId="4" fontId="4" fillId="0" borderId="2" xfId="0" applyNumberFormat="1" applyFont="1" applyFill="1" applyBorder="1"/>
    <xf numFmtId="4" fontId="3" fillId="0" borderId="2" xfId="0" applyNumberFormat="1" applyFont="1" applyFill="1" applyBorder="1"/>
    <xf numFmtId="4" fontId="4" fillId="0" borderId="0" xfId="0" applyNumberFormat="1" applyFont="1" applyFill="1"/>
    <xf numFmtId="10" fontId="4" fillId="0" borderId="2" xfId="0" applyNumberFormat="1" applyFont="1" applyFill="1" applyBorder="1" applyAlignment="1">
      <alignment horizontal="left" indent="2"/>
    </xf>
    <xf numFmtId="10" fontId="4" fillId="0" borderId="2" xfId="0" applyNumberFormat="1" applyFont="1" applyFill="1" applyBorder="1"/>
    <xf numFmtId="10" fontId="3" fillId="0" borderId="2" xfId="0" applyNumberFormat="1" applyFont="1" applyFill="1" applyBorder="1"/>
    <xf numFmtId="10" fontId="4" fillId="0" borderId="0" xfId="0" applyNumberFormat="1" applyFont="1" applyFill="1"/>
    <xf numFmtId="3" fontId="4" fillId="0" borderId="2" xfId="0" applyNumberFormat="1" applyFont="1" applyFill="1" applyBorder="1" applyAlignment="1">
      <alignment horizontal="left" indent="2"/>
    </xf>
    <xf numFmtId="3" fontId="4" fillId="0" borderId="2" xfId="0" applyNumberFormat="1" applyFont="1" applyFill="1" applyBorder="1"/>
    <xf numFmtId="3" fontId="3" fillId="0" borderId="2" xfId="0" applyNumberFormat="1" applyFont="1" applyFill="1" applyBorder="1"/>
    <xf numFmtId="3" fontId="4" fillId="0" borderId="0" xfId="0" applyNumberFormat="1" applyFont="1" applyFill="1"/>
    <xf numFmtId="4" fontId="4" fillId="4" borderId="2" xfId="0" applyNumberFormat="1" applyFont="1" applyFill="1" applyBorder="1" applyAlignment="1">
      <alignment horizontal="left" indent="1"/>
    </xf>
    <xf numFmtId="4" fontId="4" fillId="4" borderId="2" xfId="0" applyNumberFormat="1" applyFont="1" applyFill="1" applyBorder="1"/>
    <xf numFmtId="4" fontId="3" fillId="0" borderId="0" xfId="0" applyNumberFormat="1" applyFont="1"/>
    <xf numFmtId="4" fontId="4" fillId="0" borderId="0" xfId="0" applyNumberFormat="1" applyFont="1" applyAlignment="1">
      <alignment horizontal="left" indent="1"/>
    </xf>
    <xf numFmtId="0" fontId="4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 applyAlignment="1">
      <alignment horizontal="left" indent="1"/>
    </xf>
    <xf numFmtId="4" fontId="4" fillId="0" borderId="0" xfId="0" applyNumberFormat="1" applyFont="1" applyFill="1" applyBorder="1" applyAlignment="1">
      <alignment horizontal="left" indent="2"/>
    </xf>
    <xf numFmtId="4" fontId="4" fillId="0" borderId="0" xfId="0" applyNumberFormat="1" applyFont="1" applyFill="1" applyBorder="1"/>
    <xf numFmtId="4" fontId="3" fillId="0" borderId="0" xfId="0" applyNumberFormat="1" applyFont="1" applyFill="1" applyBorder="1"/>
    <xf numFmtId="4" fontId="7" fillId="4" borderId="2" xfId="0" applyNumberFormat="1" applyFont="1" applyFill="1" applyBorder="1" applyAlignment="1">
      <alignment horizontal="left" indent="1"/>
    </xf>
    <xf numFmtId="164" fontId="4" fillId="0" borderId="0" xfId="2" applyFont="1"/>
    <xf numFmtId="10" fontId="4" fillId="0" borderId="2" xfId="0" applyNumberFormat="1" applyFont="1" applyBorder="1" applyAlignment="1">
      <alignment horizontal="right"/>
    </xf>
    <xf numFmtId="10" fontId="4" fillId="0" borderId="2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right"/>
    </xf>
    <xf numFmtId="4" fontId="8" fillId="0" borderId="2" xfId="0" applyNumberFormat="1" applyFont="1" applyBorder="1"/>
    <xf numFmtId="3" fontId="8" fillId="0" borderId="2" xfId="0" applyNumberFormat="1" applyFont="1" applyBorder="1"/>
    <xf numFmtId="4" fontId="8" fillId="0" borderId="2" xfId="0" applyNumberFormat="1" applyFont="1" applyFill="1" applyBorder="1"/>
    <xf numFmtId="3" fontId="8" fillId="0" borderId="2" xfId="0" applyNumberFormat="1" applyFont="1" applyFill="1" applyBorder="1"/>
    <xf numFmtId="10" fontId="3" fillId="0" borderId="2" xfId="0" applyNumberFormat="1" applyFont="1" applyBorder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4" fillId="0" borderId="0" xfId="0" applyNumberFormat="1" applyFont="1" applyFill="1" applyAlignment="1">
      <alignment horizontal="right"/>
    </xf>
    <xf numFmtId="4" fontId="7" fillId="0" borderId="2" xfId="0" applyNumberFormat="1" applyFont="1" applyBorder="1"/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0" fontId="11" fillId="0" borderId="0" xfId="0" applyFont="1"/>
    <xf numFmtId="4" fontId="7" fillId="0" borderId="0" xfId="0" applyNumberFormat="1" applyFont="1"/>
    <xf numFmtId="4" fontId="8" fillId="0" borderId="0" xfId="0" applyNumberFormat="1" applyFont="1"/>
    <xf numFmtId="0" fontId="7" fillId="0" borderId="0" xfId="0" applyFont="1"/>
    <xf numFmtId="0" fontId="14" fillId="0" borderId="0" xfId="0" applyFont="1"/>
    <xf numFmtId="0" fontId="8" fillId="0" borderId="0" xfId="0" applyFont="1" applyAlignment="1">
      <alignment horizontal="center"/>
    </xf>
    <xf numFmtId="10" fontId="7" fillId="0" borderId="0" xfId="0" applyNumberFormat="1" applyFont="1"/>
    <xf numFmtId="3" fontId="7" fillId="0" borderId="0" xfId="0" applyNumberFormat="1" applyFont="1"/>
    <xf numFmtId="4" fontId="7" fillId="0" borderId="0" xfId="0" applyNumberFormat="1" applyFont="1" applyFill="1"/>
    <xf numFmtId="10" fontId="7" fillId="0" borderId="0" xfId="0" applyNumberFormat="1" applyFont="1" applyFill="1"/>
    <xf numFmtId="3" fontId="7" fillId="0" borderId="0" xfId="0" applyNumberFormat="1" applyFont="1" applyFill="1"/>
    <xf numFmtId="4" fontId="7" fillId="0" borderId="0" xfId="0" applyNumberFormat="1" applyFont="1" applyAlignment="1">
      <alignment horizontal="left" indent="1"/>
    </xf>
    <xf numFmtId="3" fontId="11" fillId="0" borderId="0" xfId="0" applyNumberFormat="1" applyFont="1" applyAlignment="1">
      <alignment horizontal="left"/>
    </xf>
    <xf numFmtId="10" fontId="11" fillId="0" borderId="0" xfId="1" applyNumberFormat="1" applyFont="1"/>
    <xf numFmtId="10" fontId="12" fillId="0" borderId="0" xfId="1" applyNumberFormat="1" applyFont="1"/>
    <xf numFmtId="0" fontId="15" fillId="0" borderId="0" xfId="0" applyFont="1"/>
    <xf numFmtId="14" fontId="16" fillId="0" borderId="0" xfId="3" applyNumberFormat="1" applyFont="1" applyProtection="1">
      <protection locked="0"/>
    </xf>
    <xf numFmtId="2" fontId="16" fillId="0" borderId="0" xfId="3" applyNumberFormat="1" applyFont="1" applyAlignment="1" applyProtection="1">
      <alignment horizontal="center"/>
      <protection locked="0"/>
    </xf>
    <xf numFmtId="14" fontId="16" fillId="0" borderId="0" xfId="0" applyNumberFormat="1" applyFont="1"/>
    <xf numFmtId="0" fontId="16" fillId="0" borderId="0" xfId="0" applyFont="1" applyAlignment="1">
      <alignment horizontal="center"/>
    </xf>
    <xf numFmtId="49" fontId="11" fillId="0" borderId="0" xfId="0" applyNumberFormat="1" applyFont="1"/>
    <xf numFmtId="49" fontId="12" fillId="0" borderId="0" xfId="0" applyNumberFormat="1" applyFont="1"/>
    <xf numFmtId="0" fontId="1" fillId="0" borderId="0" xfId="0" applyFont="1" applyAlignment="1">
      <alignment horizontal="center" vertical="center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Taxa MIMO Efectivo </a:t>
            </a:r>
            <a:r>
              <a:rPr lang="en-GB" b="1" i="1"/>
              <a:t>vs</a:t>
            </a:r>
            <a:r>
              <a:rPr lang="en-GB" b="1"/>
              <a:t> Taxas do MMI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992480669646036E-2"/>
          <c:y val="0.12270534512669307"/>
          <c:w val="0.91818769951053414"/>
          <c:h val="0.69680390957026628"/>
        </c:manualLayout>
      </c:layout>
      <c:lineChart>
        <c:grouping val="standard"/>
        <c:varyColors val="0"/>
        <c:ser>
          <c:idx val="0"/>
          <c:order val="0"/>
          <c:tx>
            <c:strRef>
              <c:f>MMI!$B$183</c:f>
              <c:strCache>
                <c:ptCount val="1"/>
                <c:pt idx="0">
                  <c:v>MIMO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MMI!$A$184:$A$189</c:f>
              <c:strCache>
                <c:ptCount val="6"/>
                <c:pt idx="0">
                  <c:v>Out.22</c:v>
                </c:pt>
                <c:pt idx="1">
                  <c:v>Nov.22</c:v>
                </c:pt>
                <c:pt idx="2">
                  <c:v>Dez.22</c:v>
                </c:pt>
                <c:pt idx="3">
                  <c:v>Jan.23</c:v>
                </c:pt>
                <c:pt idx="4">
                  <c:v>Fev.23</c:v>
                </c:pt>
                <c:pt idx="5">
                  <c:v>Mar.23</c:v>
                </c:pt>
              </c:strCache>
              <c:extLst xmlns:c15="http://schemas.microsoft.com/office/drawing/2012/chart"/>
            </c:strRef>
          </c:cat>
          <c:val>
            <c:numRef>
              <c:f>MMI!$B$184:$B$189</c:f>
              <c:numCache>
                <c:formatCode>0.00%</c:formatCode>
                <c:ptCount val="6"/>
                <c:pt idx="0">
                  <c:v>0.17249999999999999</c:v>
                </c:pt>
                <c:pt idx="1">
                  <c:v>0.17249999999999999</c:v>
                </c:pt>
                <c:pt idx="2">
                  <c:v>0.17249999999999999</c:v>
                </c:pt>
                <c:pt idx="3">
                  <c:v>0.17249999999999999</c:v>
                </c:pt>
                <c:pt idx="4">
                  <c:v>0.17249999999999999</c:v>
                </c:pt>
                <c:pt idx="5">
                  <c:v>0.17249999999999999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8FED-4937-9BFA-ED801401A8ED}"/>
            </c:ext>
          </c:extLst>
        </c:ser>
        <c:ser>
          <c:idx val="3"/>
          <c:order val="1"/>
          <c:tx>
            <c:strRef>
              <c:f>MMI!$E$183</c:f>
              <c:strCache>
                <c:ptCount val="1"/>
                <c:pt idx="0">
                  <c:v>BT-91 dias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MMI!$A$184:$A$189</c:f>
              <c:strCache>
                <c:ptCount val="6"/>
                <c:pt idx="0">
                  <c:v>Out.22</c:v>
                </c:pt>
                <c:pt idx="1">
                  <c:v>Nov.22</c:v>
                </c:pt>
                <c:pt idx="2">
                  <c:v>Dez.22</c:v>
                </c:pt>
                <c:pt idx="3">
                  <c:v>Jan.23</c:v>
                </c:pt>
                <c:pt idx="4">
                  <c:v>Fev.23</c:v>
                </c:pt>
                <c:pt idx="5">
                  <c:v>Mar.23</c:v>
                </c:pt>
              </c:strCache>
              <c:extLst xmlns:c15="http://schemas.microsoft.com/office/drawing/2012/chart"/>
            </c:strRef>
          </c:cat>
          <c:val>
            <c:numRef>
              <c:f>MMI!$E$184:$E$189</c:f>
              <c:numCache>
                <c:formatCode>0.00%</c:formatCode>
                <c:ptCount val="6"/>
                <c:pt idx="0">
                  <c:v>0.17549999999999999</c:v>
                </c:pt>
                <c:pt idx="1">
                  <c:v>0.1764</c:v>
                </c:pt>
                <c:pt idx="2">
                  <c:v>0.17660000000000001</c:v>
                </c:pt>
                <c:pt idx="3">
                  <c:v>0.17710000000000001</c:v>
                </c:pt>
                <c:pt idx="4">
                  <c:v>0.17730000000000001</c:v>
                </c:pt>
                <c:pt idx="5">
                  <c:v>0.17730000000000001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FED-4937-9BFA-ED801401A8ED}"/>
            </c:ext>
          </c:extLst>
        </c:ser>
        <c:ser>
          <c:idx val="4"/>
          <c:order val="2"/>
          <c:tx>
            <c:strRef>
              <c:f>MMI!$F$183</c:f>
              <c:strCache>
                <c:ptCount val="1"/>
                <c:pt idx="0">
                  <c:v>BT- 182 dias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MMI!$A$184:$A$189</c:f>
              <c:strCache>
                <c:ptCount val="6"/>
                <c:pt idx="0">
                  <c:v>Out.22</c:v>
                </c:pt>
                <c:pt idx="1">
                  <c:v>Nov.22</c:v>
                </c:pt>
                <c:pt idx="2">
                  <c:v>Dez.22</c:v>
                </c:pt>
                <c:pt idx="3">
                  <c:v>Jan.23</c:v>
                </c:pt>
                <c:pt idx="4">
                  <c:v>Fev.23</c:v>
                </c:pt>
                <c:pt idx="5">
                  <c:v>Mar.23</c:v>
                </c:pt>
              </c:strCache>
              <c:extLst xmlns:c15="http://schemas.microsoft.com/office/drawing/2012/chart"/>
            </c:strRef>
          </c:cat>
          <c:val>
            <c:numRef>
              <c:f>MMI!$F$184:$F$189</c:f>
              <c:numCache>
                <c:formatCode>0.00%</c:formatCode>
                <c:ptCount val="6"/>
                <c:pt idx="0">
                  <c:v>0.1757</c:v>
                </c:pt>
                <c:pt idx="1">
                  <c:v>0.1767</c:v>
                </c:pt>
                <c:pt idx="2">
                  <c:v>0.17710000000000001</c:v>
                </c:pt>
                <c:pt idx="3">
                  <c:v>0.17730000000000001</c:v>
                </c:pt>
                <c:pt idx="4">
                  <c:v>0.17749999999999999</c:v>
                </c:pt>
                <c:pt idx="5">
                  <c:v>0.17749999999999999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FED-4937-9BFA-ED801401A8ED}"/>
            </c:ext>
          </c:extLst>
        </c:ser>
        <c:ser>
          <c:idx val="5"/>
          <c:order val="3"/>
          <c:tx>
            <c:strRef>
              <c:f>MMI!$G$183</c:f>
              <c:strCache>
                <c:ptCount val="1"/>
                <c:pt idx="0">
                  <c:v>BT-364 dias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MMI!$A$184:$A$189</c:f>
              <c:strCache>
                <c:ptCount val="6"/>
                <c:pt idx="0">
                  <c:v>Out.22</c:v>
                </c:pt>
                <c:pt idx="1">
                  <c:v>Nov.22</c:v>
                </c:pt>
                <c:pt idx="2">
                  <c:v>Dez.22</c:v>
                </c:pt>
                <c:pt idx="3">
                  <c:v>Jan.23</c:v>
                </c:pt>
                <c:pt idx="4">
                  <c:v>Fev.23</c:v>
                </c:pt>
                <c:pt idx="5">
                  <c:v>Mar.23</c:v>
                </c:pt>
              </c:strCache>
            </c:strRef>
          </c:cat>
          <c:val>
            <c:numRef>
              <c:f>MMI!$G$184:$G$189</c:f>
              <c:numCache>
                <c:formatCode>0.00%</c:formatCode>
                <c:ptCount val="6"/>
                <c:pt idx="0">
                  <c:v>0.1754</c:v>
                </c:pt>
                <c:pt idx="1">
                  <c:v>0.17699999999999999</c:v>
                </c:pt>
                <c:pt idx="2">
                  <c:v>0.17730000000000001</c:v>
                </c:pt>
                <c:pt idx="3">
                  <c:v>0.17749999999999999</c:v>
                </c:pt>
                <c:pt idx="4">
                  <c:v>0.17799999999999999</c:v>
                </c:pt>
                <c:pt idx="5">
                  <c:v>0.17799999999999999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ED-4937-9BFA-ED801401A8ED}"/>
            </c:ext>
          </c:extLst>
        </c:ser>
        <c:ser>
          <c:idx val="6"/>
          <c:order val="4"/>
          <c:tx>
            <c:strRef>
              <c:f>MMI!$H$183</c:f>
              <c:strCache>
                <c:ptCount val="1"/>
                <c:pt idx="0">
                  <c:v>RR -7 dias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MMI!$A$184:$A$189</c:f>
              <c:strCache>
                <c:ptCount val="6"/>
                <c:pt idx="0">
                  <c:v>Out.22</c:v>
                </c:pt>
                <c:pt idx="1">
                  <c:v>Nov.22</c:v>
                </c:pt>
                <c:pt idx="2">
                  <c:v>Dez.22</c:v>
                </c:pt>
                <c:pt idx="3">
                  <c:v>Jan.23</c:v>
                </c:pt>
                <c:pt idx="4">
                  <c:v>Fev.23</c:v>
                </c:pt>
                <c:pt idx="5">
                  <c:v>Mar.23</c:v>
                </c:pt>
              </c:strCache>
            </c:strRef>
          </c:cat>
          <c:val>
            <c:numRef>
              <c:f>MMI!$H$184:$H$189</c:f>
              <c:numCache>
                <c:formatCode>0.00%</c:formatCode>
                <c:ptCount val="6"/>
                <c:pt idx="0">
                  <c:v>0.1729</c:v>
                </c:pt>
                <c:pt idx="1">
                  <c:v>0.1729</c:v>
                </c:pt>
                <c:pt idx="2">
                  <c:v>0.1729</c:v>
                </c:pt>
                <c:pt idx="3">
                  <c:v>0.1729</c:v>
                </c:pt>
                <c:pt idx="4">
                  <c:v>0.1729</c:v>
                </c:pt>
                <c:pt idx="5">
                  <c:v>0.17299999999999999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ED-4937-9BFA-ED801401A8ED}"/>
            </c:ext>
          </c:extLst>
        </c:ser>
        <c:ser>
          <c:idx val="9"/>
          <c:order val="5"/>
          <c:tx>
            <c:strRef>
              <c:f>MMI!$I$183</c:f>
              <c:strCache>
                <c:ptCount val="1"/>
                <c:pt idx="0">
                  <c:v>RR - 28 dias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MMI!$A$184:$A$189</c:f>
              <c:strCache>
                <c:ptCount val="6"/>
                <c:pt idx="0">
                  <c:v>Out.22</c:v>
                </c:pt>
                <c:pt idx="1">
                  <c:v>Nov.22</c:v>
                </c:pt>
                <c:pt idx="2">
                  <c:v>Dez.22</c:v>
                </c:pt>
                <c:pt idx="3">
                  <c:v>Jan.23</c:v>
                </c:pt>
                <c:pt idx="4">
                  <c:v>Fev.23</c:v>
                </c:pt>
                <c:pt idx="5">
                  <c:v>Mar.23</c:v>
                </c:pt>
              </c:strCache>
            </c:strRef>
          </c:cat>
          <c:val>
            <c:numRef>
              <c:f>MMI!$I$184:$I$189</c:f>
              <c:numCache>
                <c:formatCode>0.00%</c:formatCode>
                <c:ptCount val="6"/>
                <c:pt idx="0">
                  <c:v>0.17480000000000001</c:v>
                </c:pt>
                <c:pt idx="1">
                  <c:v>0.17499999999999999</c:v>
                </c:pt>
                <c:pt idx="2">
                  <c:v>0.17499999999999999</c:v>
                </c:pt>
                <c:pt idx="3">
                  <c:v>0.17480000000000001</c:v>
                </c:pt>
                <c:pt idx="4">
                  <c:v>0.1749</c:v>
                </c:pt>
                <c:pt idx="5">
                  <c:v>0.17549999999999999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ED-4937-9BFA-ED801401A8ED}"/>
            </c:ext>
          </c:extLst>
        </c:ser>
        <c:ser>
          <c:idx val="10"/>
          <c:order val="6"/>
          <c:tx>
            <c:strRef>
              <c:f>MMI!$J$183</c:f>
              <c:strCache>
                <c:ptCount val="1"/>
                <c:pt idx="0">
                  <c:v>RR - 63  dias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MMI!$A$184:$A$189</c:f>
              <c:strCache>
                <c:ptCount val="6"/>
                <c:pt idx="0">
                  <c:v>Out.22</c:v>
                </c:pt>
                <c:pt idx="1">
                  <c:v>Nov.22</c:v>
                </c:pt>
                <c:pt idx="2">
                  <c:v>Dez.22</c:v>
                </c:pt>
                <c:pt idx="3">
                  <c:v>Jan.23</c:v>
                </c:pt>
                <c:pt idx="4">
                  <c:v>Fev.23</c:v>
                </c:pt>
                <c:pt idx="5">
                  <c:v>Mar.23</c:v>
                </c:pt>
              </c:strCache>
              <c:extLst xmlns:c15="http://schemas.microsoft.com/office/drawing/2012/chart"/>
            </c:strRef>
          </c:cat>
          <c:val>
            <c:numRef>
              <c:f>MMI!$J$184:$J$189</c:f>
              <c:numCache>
                <c:formatCode>0.00%</c:formatCode>
                <c:ptCount val="6"/>
                <c:pt idx="0">
                  <c:v>0.17499999999999999</c:v>
                </c:pt>
                <c:pt idx="1">
                  <c:v>0.17530000000000001</c:v>
                </c:pt>
                <c:pt idx="2">
                  <c:v>0.17630000000000001</c:v>
                </c:pt>
                <c:pt idx="3">
                  <c:v>0.17599999999999999</c:v>
                </c:pt>
                <c:pt idx="4">
                  <c:v>0.17599999999999999</c:v>
                </c:pt>
                <c:pt idx="5">
                  <c:v>0.17630000000000001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8FED-4937-9BFA-ED801401A8ED}"/>
            </c:ext>
          </c:extLst>
        </c:ser>
        <c:ser>
          <c:idx val="11"/>
          <c:order val="7"/>
          <c:tx>
            <c:strRef>
              <c:f>MMI!$K$183</c:f>
              <c:strCache>
                <c:ptCount val="1"/>
                <c:pt idx="0">
                  <c:v>MIMO Efectiva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MMI!$A$184:$A$189</c:f>
              <c:strCache>
                <c:ptCount val="6"/>
                <c:pt idx="0">
                  <c:v>Out.22</c:v>
                </c:pt>
                <c:pt idx="1">
                  <c:v>Nov.22</c:v>
                </c:pt>
                <c:pt idx="2">
                  <c:v>Dez.22</c:v>
                </c:pt>
                <c:pt idx="3">
                  <c:v>Jan.23</c:v>
                </c:pt>
                <c:pt idx="4">
                  <c:v>Fev.23</c:v>
                </c:pt>
                <c:pt idx="5">
                  <c:v>Mar.23</c:v>
                </c:pt>
              </c:strCache>
            </c:strRef>
          </c:cat>
          <c:val>
            <c:numRef>
              <c:f>MMI!$K$184:$K$189</c:f>
              <c:numCache>
                <c:formatCode>0.00%</c:formatCode>
                <c:ptCount val="6"/>
                <c:pt idx="0">
                  <c:v>0.17249999999999999</c:v>
                </c:pt>
                <c:pt idx="1">
                  <c:v>0.17249999999999999</c:v>
                </c:pt>
                <c:pt idx="2">
                  <c:v>0.17249999999999999</c:v>
                </c:pt>
                <c:pt idx="3">
                  <c:v>0.17249999999999999</c:v>
                </c:pt>
                <c:pt idx="4">
                  <c:v>0.17249999999999999</c:v>
                </c:pt>
                <c:pt idx="5">
                  <c:v>0.17249999999999999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FED-4937-9BFA-ED801401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6941439"/>
        <c:axId val="926954335"/>
        <c:extLst/>
      </c:lineChart>
      <c:catAx>
        <c:axId val="92694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26954335"/>
        <c:crosses val="autoZero"/>
        <c:auto val="1"/>
        <c:lblAlgn val="ctr"/>
        <c:lblOffset val="100"/>
        <c:noMultiLvlLbl val="0"/>
      </c:catAx>
      <c:valAx>
        <c:axId val="926954335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2694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0459144043236"/>
          <c:y val="0.91664923271401433"/>
          <c:w val="0.73626303468823151"/>
          <c:h val="5.5205359708207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Taxa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de Câmbio de Referência </a:t>
            </a:r>
            <a:r>
              <a:rPr lang="en-GB" sz="1600" b="1" i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vs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Taxa de Câmbio Efectiva</a:t>
            </a:r>
            <a:endParaRPr lang="en-GB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585675635107979"/>
          <c:y val="5.3712472903220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MCI!$B$73</c:f>
              <c:strCache>
                <c:ptCount val="1"/>
                <c:pt idx="0">
                  <c:v>Taxa de Câmbio de Referência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MCI!$A$74:$A$449</c15:sqref>
                  </c15:fullRef>
                </c:ext>
              </c:extLst>
              <c:f>MCI!$A$124:$A$449</c:f>
              <c:numCache>
                <c:formatCode>m/d/yyyy</c:formatCode>
                <c:ptCount val="326"/>
                <c:pt idx="0">
                  <c:v>44544</c:v>
                </c:pt>
                <c:pt idx="1">
                  <c:v>44545</c:v>
                </c:pt>
                <c:pt idx="2">
                  <c:v>44546</c:v>
                </c:pt>
                <c:pt idx="3">
                  <c:v>44547</c:v>
                </c:pt>
                <c:pt idx="4">
                  <c:v>44550</c:v>
                </c:pt>
                <c:pt idx="5">
                  <c:v>44551</c:v>
                </c:pt>
                <c:pt idx="6">
                  <c:v>44552</c:v>
                </c:pt>
                <c:pt idx="7">
                  <c:v>44553</c:v>
                </c:pt>
                <c:pt idx="8">
                  <c:v>44557</c:v>
                </c:pt>
                <c:pt idx="9">
                  <c:v>44558</c:v>
                </c:pt>
                <c:pt idx="10">
                  <c:v>44559</c:v>
                </c:pt>
                <c:pt idx="11">
                  <c:v>44560</c:v>
                </c:pt>
                <c:pt idx="12">
                  <c:v>44561</c:v>
                </c:pt>
                <c:pt idx="13">
                  <c:v>44564</c:v>
                </c:pt>
                <c:pt idx="14">
                  <c:v>44565</c:v>
                </c:pt>
                <c:pt idx="15">
                  <c:v>44566</c:v>
                </c:pt>
                <c:pt idx="16">
                  <c:v>44567</c:v>
                </c:pt>
                <c:pt idx="17">
                  <c:v>44568</c:v>
                </c:pt>
                <c:pt idx="18">
                  <c:v>44571</c:v>
                </c:pt>
                <c:pt idx="19">
                  <c:v>44573</c:v>
                </c:pt>
                <c:pt idx="20">
                  <c:v>44574</c:v>
                </c:pt>
                <c:pt idx="21">
                  <c:v>44575</c:v>
                </c:pt>
                <c:pt idx="22">
                  <c:v>44578</c:v>
                </c:pt>
                <c:pt idx="23">
                  <c:v>44579</c:v>
                </c:pt>
                <c:pt idx="24">
                  <c:v>44580</c:v>
                </c:pt>
                <c:pt idx="25">
                  <c:v>44581</c:v>
                </c:pt>
                <c:pt idx="26">
                  <c:v>44582</c:v>
                </c:pt>
                <c:pt idx="27">
                  <c:v>44585</c:v>
                </c:pt>
                <c:pt idx="28">
                  <c:v>44586</c:v>
                </c:pt>
                <c:pt idx="29">
                  <c:v>44587</c:v>
                </c:pt>
                <c:pt idx="30">
                  <c:v>44588</c:v>
                </c:pt>
                <c:pt idx="31">
                  <c:v>44589</c:v>
                </c:pt>
                <c:pt idx="32">
                  <c:v>44592</c:v>
                </c:pt>
                <c:pt idx="33">
                  <c:v>44593</c:v>
                </c:pt>
                <c:pt idx="34">
                  <c:v>44594</c:v>
                </c:pt>
                <c:pt idx="35">
                  <c:v>44595</c:v>
                </c:pt>
                <c:pt idx="36">
                  <c:v>44596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44606</c:v>
                </c:pt>
                <c:pt idx="43">
                  <c:v>44607</c:v>
                </c:pt>
                <c:pt idx="44">
                  <c:v>44608</c:v>
                </c:pt>
                <c:pt idx="45">
                  <c:v>44609</c:v>
                </c:pt>
                <c:pt idx="46">
                  <c:v>44610</c:v>
                </c:pt>
                <c:pt idx="47">
                  <c:v>44613</c:v>
                </c:pt>
                <c:pt idx="48">
                  <c:v>44614</c:v>
                </c:pt>
                <c:pt idx="49">
                  <c:v>44615</c:v>
                </c:pt>
                <c:pt idx="50">
                  <c:v>44616</c:v>
                </c:pt>
                <c:pt idx="51">
                  <c:v>44617</c:v>
                </c:pt>
                <c:pt idx="52">
                  <c:v>44620</c:v>
                </c:pt>
                <c:pt idx="53">
                  <c:v>44621</c:v>
                </c:pt>
                <c:pt idx="54">
                  <c:v>44622</c:v>
                </c:pt>
                <c:pt idx="55">
                  <c:v>44623</c:v>
                </c:pt>
                <c:pt idx="56">
                  <c:v>44624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44648</c:v>
                </c:pt>
                <c:pt idx="73">
                  <c:v>44649</c:v>
                </c:pt>
                <c:pt idx="74">
                  <c:v>44650</c:v>
                </c:pt>
                <c:pt idx="75">
                  <c:v>44651</c:v>
                </c:pt>
                <c:pt idx="76">
                  <c:v>44652</c:v>
                </c:pt>
                <c:pt idx="77">
                  <c:v>44655</c:v>
                </c:pt>
                <c:pt idx="78">
                  <c:v>44656</c:v>
                </c:pt>
                <c:pt idx="79">
                  <c:v>44657</c:v>
                </c:pt>
                <c:pt idx="80">
                  <c:v>44659</c:v>
                </c:pt>
                <c:pt idx="81">
                  <c:v>44662</c:v>
                </c:pt>
                <c:pt idx="82">
                  <c:v>44663</c:v>
                </c:pt>
                <c:pt idx="83">
                  <c:v>44664</c:v>
                </c:pt>
                <c:pt idx="84">
                  <c:v>44665</c:v>
                </c:pt>
                <c:pt idx="85">
                  <c:v>44669</c:v>
                </c:pt>
                <c:pt idx="86">
                  <c:v>44670</c:v>
                </c:pt>
                <c:pt idx="87">
                  <c:v>44671</c:v>
                </c:pt>
                <c:pt idx="88">
                  <c:v>44672</c:v>
                </c:pt>
                <c:pt idx="89">
                  <c:v>44673</c:v>
                </c:pt>
                <c:pt idx="90">
                  <c:v>43946</c:v>
                </c:pt>
                <c:pt idx="91">
                  <c:v>44677</c:v>
                </c:pt>
                <c:pt idx="92">
                  <c:v>44678</c:v>
                </c:pt>
                <c:pt idx="93">
                  <c:v>44679</c:v>
                </c:pt>
                <c:pt idx="94">
                  <c:v>44680</c:v>
                </c:pt>
                <c:pt idx="95">
                  <c:v>44684</c:v>
                </c:pt>
                <c:pt idx="96">
                  <c:v>44685</c:v>
                </c:pt>
                <c:pt idx="97">
                  <c:v>44686</c:v>
                </c:pt>
                <c:pt idx="98">
                  <c:v>44687</c:v>
                </c:pt>
                <c:pt idx="99">
                  <c:v>44690</c:v>
                </c:pt>
                <c:pt idx="100">
                  <c:v>44691</c:v>
                </c:pt>
                <c:pt idx="101">
                  <c:v>44692</c:v>
                </c:pt>
                <c:pt idx="102">
                  <c:v>44693</c:v>
                </c:pt>
                <c:pt idx="103">
                  <c:v>44694</c:v>
                </c:pt>
                <c:pt idx="104">
                  <c:v>44697</c:v>
                </c:pt>
                <c:pt idx="105">
                  <c:v>44698</c:v>
                </c:pt>
                <c:pt idx="106">
                  <c:v>44699</c:v>
                </c:pt>
                <c:pt idx="107">
                  <c:v>44700</c:v>
                </c:pt>
                <c:pt idx="108">
                  <c:v>44701</c:v>
                </c:pt>
                <c:pt idx="109">
                  <c:v>44704</c:v>
                </c:pt>
                <c:pt idx="110">
                  <c:v>44705</c:v>
                </c:pt>
                <c:pt idx="111">
                  <c:v>44706</c:v>
                </c:pt>
                <c:pt idx="112">
                  <c:v>44707</c:v>
                </c:pt>
                <c:pt idx="113">
                  <c:v>44708</c:v>
                </c:pt>
                <c:pt idx="114">
                  <c:v>44711</c:v>
                </c:pt>
                <c:pt idx="115">
                  <c:v>44712</c:v>
                </c:pt>
                <c:pt idx="116">
                  <c:v>44713</c:v>
                </c:pt>
                <c:pt idx="117">
                  <c:v>44714</c:v>
                </c:pt>
                <c:pt idx="118">
                  <c:v>44715</c:v>
                </c:pt>
                <c:pt idx="119">
                  <c:v>44718</c:v>
                </c:pt>
                <c:pt idx="120">
                  <c:v>44719</c:v>
                </c:pt>
                <c:pt idx="121">
                  <c:v>44720</c:v>
                </c:pt>
                <c:pt idx="122">
                  <c:v>44721</c:v>
                </c:pt>
                <c:pt idx="123">
                  <c:v>44722</c:v>
                </c:pt>
                <c:pt idx="124">
                  <c:v>44725</c:v>
                </c:pt>
                <c:pt idx="125">
                  <c:v>44726</c:v>
                </c:pt>
                <c:pt idx="126">
                  <c:v>44727</c:v>
                </c:pt>
                <c:pt idx="127">
                  <c:v>44728</c:v>
                </c:pt>
                <c:pt idx="128">
                  <c:v>44729</c:v>
                </c:pt>
                <c:pt idx="129">
                  <c:v>44732</c:v>
                </c:pt>
                <c:pt idx="130">
                  <c:v>44733</c:v>
                </c:pt>
                <c:pt idx="131">
                  <c:v>44734</c:v>
                </c:pt>
                <c:pt idx="132">
                  <c:v>44735</c:v>
                </c:pt>
                <c:pt idx="133">
                  <c:v>44736</c:v>
                </c:pt>
                <c:pt idx="134">
                  <c:v>44739</c:v>
                </c:pt>
                <c:pt idx="135">
                  <c:v>44740</c:v>
                </c:pt>
                <c:pt idx="136">
                  <c:v>44741</c:v>
                </c:pt>
                <c:pt idx="137">
                  <c:v>44742</c:v>
                </c:pt>
                <c:pt idx="138">
                  <c:v>44743</c:v>
                </c:pt>
                <c:pt idx="139">
                  <c:v>44746</c:v>
                </c:pt>
                <c:pt idx="140">
                  <c:v>44747</c:v>
                </c:pt>
                <c:pt idx="141">
                  <c:v>44748</c:v>
                </c:pt>
                <c:pt idx="142">
                  <c:v>44749</c:v>
                </c:pt>
                <c:pt idx="143">
                  <c:v>44750</c:v>
                </c:pt>
                <c:pt idx="144">
                  <c:v>44753</c:v>
                </c:pt>
                <c:pt idx="145">
                  <c:v>44754</c:v>
                </c:pt>
                <c:pt idx="146">
                  <c:v>44755</c:v>
                </c:pt>
                <c:pt idx="147">
                  <c:v>44756</c:v>
                </c:pt>
                <c:pt idx="148">
                  <c:v>44757</c:v>
                </c:pt>
                <c:pt idx="149">
                  <c:v>44760</c:v>
                </c:pt>
                <c:pt idx="150">
                  <c:v>44761</c:v>
                </c:pt>
                <c:pt idx="151">
                  <c:v>44762</c:v>
                </c:pt>
                <c:pt idx="152">
                  <c:v>44763</c:v>
                </c:pt>
                <c:pt idx="153">
                  <c:v>44764</c:v>
                </c:pt>
                <c:pt idx="154">
                  <c:v>44767</c:v>
                </c:pt>
                <c:pt idx="155">
                  <c:v>44768</c:v>
                </c:pt>
                <c:pt idx="156">
                  <c:v>44769</c:v>
                </c:pt>
                <c:pt idx="157">
                  <c:v>44770</c:v>
                </c:pt>
                <c:pt idx="158">
                  <c:v>44771</c:v>
                </c:pt>
                <c:pt idx="159">
                  <c:v>44774</c:v>
                </c:pt>
                <c:pt idx="160">
                  <c:v>44775</c:v>
                </c:pt>
                <c:pt idx="161">
                  <c:v>44776</c:v>
                </c:pt>
                <c:pt idx="162">
                  <c:v>44777</c:v>
                </c:pt>
                <c:pt idx="163">
                  <c:v>44778</c:v>
                </c:pt>
                <c:pt idx="164">
                  <c:v>44781</c:v>
                </c:pt>
                <c:pt idx="165">
                  <c:v>44782</c:v>
                </c:pt>
                <c:pt idx="166">
                  <c:v>44783</c:v>
                </c:pt>
                <c:pt idx="167">
                  <c:v>44784</c:v>
                </c:pt>
                <c:pt idx="168">
                  <c:v>44785</c:v>
                </c:pt>
                <c:pt idx="169">
                  <c:v>44788</c:v>
                </c:pt>
                <c:pt idx="170">
                  <c:v>44789</c:v>
                </c:pt>
                <c:pt idx="171">
                  <c:v>44790</c:v>
                </c:pt>
                <c:pt idx="172">
                  <c:v>44791</c:v>
                </c:pt>
                <c:pt idx="173">
                  <c:v>44792</c:v>
                </c:pt>
                <c:pt idx="174">
                  <c:v>44795</c:v>
                </c:pt>
                <c:pt idx="175">
                  <c:v>44796</c:v>
                </c:pt>
                <c:pt idx="176">
                  <c:v>44797</c:v>
                </c:pt>
                <c:pt idx="177">
                  <c:v>44798</c:v>
                </c:pt>
                <c:pt idx="178">
                  <c:v>44799</c:v>
                </c:pt>
                <c:pt idx="179">
                  <c:v>44802</c:v>
                </c:pt>
                <c:pt idx="180">
                  <c:v>44803</c:v>
                </c:pt>
                <c:pt idx="181">
                  <c:v>44805</c:v>
                </c:pt>
                <c:pt idx="182">
                  <c:v>44806</c:v>
                </c:pt>
                <c:pt idx="183">
                  <c:v>44809</c:v>
                </c:pt>
                <c:pt idx="184">
                  <c:v>44810</c:v>
                </c:pt>
                <c:pt idx="185">
                  <c:v>44812</c:v>
                </c:pt>
                <c:pt idx="186">
                  <c:v>44813</c:v>
                </c:pt>
                <c:pt idx="187">
                  <c:v>44816</c:v>
                </c:pt>
                <c:pt idx="188">
                  <c:v>44817</c:v>
                </c:pt>
                <c:pt idx="189">
                  <c:v>44818</c:v>
                </c:pt>
                <c:pt idx="190">
                  <c:v>44819</c:v>
                </c:pt>
                <c:pt idx="191">
                  <c:v>44820</c:v>
                </c:pt>
                <c:pt idx="192">
                  <c:v>44823</c:v>
                </c:pt>
                <c:pt idx="193">
                  <c:v>44824</c:v>
                </c:pt>
                <c:pt idx="194">
                  <c:v>44825</c:v>
                </c:pt>
                <c:pt idx="195">
                  <c:v>44826</c:v>
                </c:pt>
                <c:pt idx="196">
                  <c:v>44827</c:v>
                </c:pt>
                <c:pt idx="197">
                  <c:v>44831</c:v>
                </c:pt>
                <c:pt idx="198">
                  <c:v>44832</c:v>
                </c:pt>
                <c:pt idx="199">
                  <c:v>44833</c:v>
                </c:pt>
                <c:pt idx="200">
                  <c:v>44834</c:v>
                </c:pt>
                <c:pt idx="201">
                  <c:v>44837</c:v>
                </c:pt>
                <c:pt idx="202">
                  <c:v>44839</c:v>
                </c:pt>
                <c:pt idx="203">
                  <c:v>44840</c:v>
                </c:pt>
                <c:pt idx="204">
                  <c:v>44841</c:v>
                </c:pt>
                <c:pt idx="205">
                  <c:v>44844</c:v>
                </c:pt>
                <c:pt idx="206">
                  <c:v>44845</c:v>
                </c:pt>
                <c:pt idx="207">
                  <c:v>44846</c:v>
                </c:pt>
                <c:pt idx="208">
                  <c:v>44847</c:v>
                </c:pt>
                <c:pt idx="209">
                  <c:v>44848</c:v>
                </c:pt>
                <c:pt idx="210">
                  <c:v>44851</c:v>
                </c:pt>
                <c:pt idx="211">
                  <c:v>44852</c:v>
                </c:pt>
                <c:pt idx="212">
                  <c:v>44853</c:v>
                </c:pt>
                <c:pt idx="213">
                  <c:v>44854</c:v>
                </c:pt>
                <c:pt idx="214">
                  <c:v>44855</c:v>
                </c:pt>
                <c:pt idx="215">
                  <c:v>44858</c:v>
                </c:pt>
                <c:pt idx="216">
                  <c:v>44859</c:v>
                </c:pt>
                <c:pt idx="217">
                  <c:v>44860</c:v>
                </c:pt>
                <c:pt idx="218">
                  <c:v>44861</c:v>
                </c:pt>
                <c:pt idx="219">
                  <c:v>44862</c:v>
                </c:pt>
                <c:pt idx="220">
                  <c:v>44865</c:v>
                </c:pt>
                <c:pt idx="221">
                  <c:v>44866</c:v>
                </c:pt>
                <c:pt idx="222">
                  <c:v>44867</c:v>
                </c:pt>
                <c:pt idx="223">
                  <c:v>44868</c:v>
                </c:pt>
                <c:pt idx="224">
                  <c:v>44869</c:v>
                </c:pt>
                <c:pt idx="225">
                  <c:v>44872</c:v>
                </c:pt>
                <c:pt idx="226">
                  <c:v>44873</c:v>
                </c:pt>
                <c:pt idx="227">
                  <c:v>44874</c:v>
                </c:pt>
                <c:pt idx="228">
                  <c:v>44876</c:v>
                </c:pt>
                <c:pt idx="229">
                  <c:v>44879</c:v>
                </c:pt>
                <c:pt idx="230">
                  <c:v>44880</c:v>
                </c:pt>
                <c:pt idx="231">
                  <c:v>44881</c:v>
                </c:pt>
                <c:pt idx="232">
                  <c:v>44882</c:v>
                </c:pt>
                <c:pt idx="233">
                  <c:v>44883</c:v>
                </c:pt>
                <c:pt idx="234">
                  <c:v>44886</c:v>
                </c:pt>
                <c:pt idx="235">
                  <c:v>44887</c:v>
                </c:pt>
                <c:pt idx="236">
                  <c:v>44888</c:v>
                </c:pt>
                <c:pt idx="237">
                  <c:v>44889</c:v>
                </c:pt>
                <c:pt idx="238">
                  <c:v>44890</c:v>
                </c:pt>
                <c:pt idx="239">
                  <c:v>44893</c:v>
                </c:pt>
                <c:pt idx="240">
                  <c:v>44894</c:v>
                </c:pt>
                <c:pt idx="241">
                  <c:v>44895</c:v>
                </c:pt>
                <c:pt idx="242">
                  <c:v>44896</c:v>
                </c:pt>
                <c:pt idx="243">
                  <c:v>44897</c:v>
                </c:pt>
                <c:pt idx="244">
                  <c:v>44900</c:v>
                </c:pt>
                <c:pt idx="245">
                  <c:v>44901</c:v>
                </c:pt>
                <c:pt idx="246">
                  <c:v>44902</c:v>
                </c:pt>
                <c:pt idx="247">
                  <c:v>44903</c:v>
                </c:pt>
                <c:pt idx="248">
                  <c:v>44904</c:v>
                </c:pt>
                <c:pt idx="249">
                  <c:v>44907</c:v>
                </c:pt>
                <c:pt idx="250">
                  <c:v>44908</c:v>
                </c:pt>
                <c:pt idx="251">
                  <c:v>44909</c:v>
                </c:pt>
                <c:pt idx="252">
                  <c:v>44910</c:v>
                </c:pt>
                <c:pt idx="253">
                  <c:v>44911</c:v>
                </c:pt>
                <c:pt idx="254">
                  <c:v>44914</c:v>
                </c:pt>
                <c:pt idx="255">
                  <c:v>44915</c:v>
                </c:pt>
                <c:pt idx="256">
                  <c:v>44916</c:v>
                </c:pt>
                <c:pt idx="257">
                  <c:v>44917</c:v>
                </c:pt>
                <c:pt idx="258">
                  <c:v>44918</c:v>
                </c:pt>
                <c:pt idx="259">
                  <c:v>44922</c:v>
                </c:pt>
                <c:pt idx="260">
                  <c:v>44923</c:v>
                </c:pt>
                <c:pt idx="261">
                  <c:v>44924</c:v>
                </c:pt>
                <c:pt idx="262">
                  <c:v>44925</c:v>
                </c:pt>
                <c:pt idx="263">
                  <c:v>44929</c:v>
                </c:pt>
                <c:pt idx="264">
                  <c:v>44930</c:v>
                </c:pt>
                <c:pt idx="265">
                  <c:v>44931</c:v>
                </c:pt>
                <c:pt idx="266">
                  <c:v>44932</c:v>
                </c:pt>
                <c:pt idx="267">
                  <c:v>44935</c:v>
                </c:pt>
                <c:pt idx="268">
                  <c:v>44936</c:v>
                </c:pt>
                <c:pt idx="269">
                  <c:v>44937</c:v>
                </c:pt>
                <c:pt idx="270">
                  <c:v>44938</c:v>
                </c:pt>
                <c:pt idx="271">
                  <c:v>44939</c:v>
                </c:pt>
                <c:pt idx="272">
                  <c:v>44942</c:v>
                </c:pt>
                <c:pt idx="273">
                  <c:v>44943</c:v>
                </c:pt>
                <c:pt idx="274">
                  <c:v>44944</c:v>
                </c:pt>
                <c:pt idx="275">
                  <c:v>44945</c:v>
                </c:pt>
                <c:pt idx="276">
                  <c:v>44946</c:v>
                </c:pt>
                <c:pt idx="277">
                  <c:v>44949</c:v>
                </c:pt>
                <c:pt idx="278">
                  <c:v>44950</c:v>
                </c:pt>
                <c:pt idx="279">
                  <c:v>44951</c:v>
                </c:pt>
                <c:pt idx="280">
                  <c:v>44952</c:v>
                </c:pt>
                <c:pt idx="281">
                  <c:v>44953</c:v>
                </c:pt>
                <c:pt idx="282">
                  <c:v>44956</c:v>
                </c:pt>
                <c:pt idx="283">
                  <c:v>44957</c:v>
                </c:pt>
                <c:pt idx="284">
                  <c:v>44958</c:v>
                </c:pt>
                <c:pt idx="285">
                  <c:v>44959</c:v>
                </c:pt>
                <c:pt idx="286">
                  <c:v>44963</c:v>
                </c:pt>
                <c:pt idx="287">
                  <c:v>44964</c:v>
                </c:pt>
                <c:pt idx="288">
                  <c:v>44965</c:v>
                </c:pt>
                <c:pt idx="289">
                  <c:v>44966</c:v>
                </c:pt>
                <c:pt idx="290">
                  <c:v>44967</c:v>
                </c:pt>
                <c:pt idx="291">
                  <c:v>44970</c:v>
                </c:pt>
                <c:pt idx="292">
                  <c:v>44971</c:v>
                </c:pt>
                <c:pt idx="293">
                  <c:v>44972</c:v>
                </c:pt>
                <c:pt idx="294">
                  <c:v>44973</c:v>
                </c:pt>
                <c:pt idx="295">
                  <c:v>44974</c:v>
                </c:pt>
                <c:pt idx="296">
                  <c:v>44977</c:v>
                </c:pt>
                <c:pt idx="297">
                  <c:v>44978</c:v>
                </c:pt>
                <c:pt idx="298">
                  <c:v>44979</c:v>
                </c:pt>
                <c:pt idx="299">
                  <c:v>44980</c:v>
                </c:pt>
                <c:pt idx="300">
                  <c:v>44981</c:v>
                </c:pt>
                <c:pt idx="301">
                  <c:v>44984</c:v>
                </c:pt>
                <c:pt idx="302">
                  <c:v>44985</c:v>
                </c:pt>
                <c:pt idx="303">
                  <c:v>44986</c:v>
                </c:pt>
                <c:pt idx="304">
                  <c:v>44987</c:v>
                </c:pt>
                <c:pt idx="305">
                  <c:v>44988</c:v>
                </c:pt>
                <c:pt idx="306">
                  <c:v>44991</c:v>
                </c:pt>
                <c:pt idx="307">
                  <c:v>44992</c:v>
                </c:pt>
                <c:pt idx="308">
                  <c:v>44993</c:v>
                </c:pt>
                <c:pt idx="309">
                  <c:v>44994</c:v>
                </c:pt>
                <c:pt idx="310">
                  <c:v>44995</c:v>
                </c:pt>
                <c:pt idx="311">
                  <c:v>44998</c:v>
                </c:pt>
                <c:pt idx="312">
                  <c:v>44999</c:v>
                </c:pt>
                <c:pt idx="313">
                  <c:v>45000</c:v>
                </c:pt>
                <c:pt idx="314">
                  <c:v>45001</c:v>
                </c:pt>
                <c:pt idx="315">
                  <c:v>45002</c:v>
                </c:pt>
                <c:pt idx="316">
                  <c:v>45005</c:v>
                </c:pt>
                <c:pt idx="317">
                  <c:v>45006</c:v>
                </c:pt>
                <c:pt idx="318">
                  <c:v>45007</c:v>
                </c:pt>
                <c:pt idx="319">
                  <c:v>45008</c:v>
                </c:pt>
                <c:pt idx="320">
                  <c:v>45009</c:v>
                </c:pt>
                <c:pt idx="321">
                  <c:v>45012</c:v>
                </c:pt>
                <c:pt idx="322">
                  <c:v>45013</c:v>
                </c:pt>
                <c:pt idx="323">
                  <c:v>45014</c:v>
                </c:pt>
                <c:pt idx="324">
                  <c:v>45015</c:v>
                </c:pt>
                <c:pt idx="325">
                  <c:v>45016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MCI!$B$74:$B$449</c15:sqref>
                  </c15:fullRef>
                </c:ext>
              </c:extLst>
              <c:f>MCI!$B$124:$B$449</c:f>
              <c:numCache>
                <c:formatCode>0.00</c:formatCode>
                <c:ptCount val="326"/>
                <c:pt idx="0">
                  <c:v>63.83</c:v>
                </c:pt>
                <c:pt idx="1">
                  <c:v>63.83</c:v>
                </c:pt>
                <c:pt idx="2">
                  <c:v>63.83</c:v>
                </c:pt>
                <c:pt idx="3">
                  <c:v>63.83</c:v>
                </c:pt>
                <c:pt idx="4">
                  <c:v>63.83</c:v>
                </c:pt>
                <c:pt idx="5">
                  <c:v>63.83</c:v>
                </c:pt>
                <c:pt idx="6">
                  <c:v>63.83</c:v>
                </c:pt>
                <c:pt idx="7">
                  <c:v>63.83</c:v>
                </c:pt>
                <c:pt idx="8">
                  <c:v>63.83</c:v>
                </c:pt>
                <c:pt idx="9">
                  <c:v>63.83</c:v>
                </c:pt>
                <c:pt idx="10">
                  <c:v>63.83</c:v>
                </c:pt>
                <c:pt idx="11">
                  <c:v>63.83</c:v>
                </c:pt>
                <c:pt idx="12">
                  <c:v>63.83</c:v>
                </c:pt>
                <c:pt idx="13">
                  <c:v>63.83</c:v>
                </c:pt>
                <c:pt idx="14">
                  <c:v>63.83</c:v>
                </c:pt>
                <c:pt idx="15">
                  <c:v>63.83</c:v>
                </c:pt>
                <c:pt idx="16">
                  <c:v>63.83</c:v>
                </c:pt>
                <c:pt idx="17">
                  <c:v>63.83</c:v>
                </c:pt>
                <c:pt idx="18">
                  <c:v>63.83</c:v>
                </c:pt>
                <c:pt idx="19">
                  <c:v>63.83</c:v>
                </c:pt>
                <c:pt idx="20">
                  <c:v>63.83</c:v>
                </c:pt>
                <c:pt idx="21">
                  <c:v>63.83</c:v>
                </c:pt>
                <c:pt idx="22">
                  <c:v>63.83</c:v>
                </c:pt>
                <c:pt idx="23">
                  <c:v>63.83</c:v>
                </c:pt>
                <c:pt idx="24">
                  <c:v>63.83</c:v>
                </c:pt>
                <c:pt idx="25">
                  <c:v>63.83</c:v>
                </c:pt>
                <c:pt idx="26">
                  <c:v>63.83</c:v>
                </c:pt>
                <c:pt idx="27">
                  <c:v>63.83</c:v>
                </c:pt>
                <c:pt idx="28">
                  <c:v>63.83</c:v>
                </c:pt>
                <c:pt idx="29">
                  <c:v>63.83</c:v>
                </c:pt>
                <c:pt idx="30">
                  <c:v>63.83</c:v>
                </c:pt>
                <c:pt idx="31">
                  <c:v>63.83</c:v>
                </c:pt>
                <c:pt idx="32">
                  <c:v>63.83</c:v>
                </c:pt>
                <c:pt idx="33">
                  <c:v>63.83</c:v>
                </c:pt>
                <c:pt idx="34">
                  <c:v>63.83</c:v>
                </c:pt>
                <c:pt idx="35">
                  <c:v>63.83</c:v>
                </c:pt>
                <c:pt idx="36">
                  <c:v>63.83</c:v>
                </c:pt>
                <c:pt idx="37">
                  <c:v>63.83</c:v>
                </c:pt>
                <c:pt idx="38">
                  <c:v>63.83</c:v>
                </c:pt>
                <c:pt idx="39">
                  <c:v>63.83</c:v>
                </c:pt>
                <c:pt idx="40">
                  <c:v>63.83</c:v>
                </c:pt>
                <c:pt idx="41">
                  <c:v>63.83</c:v>
                </c:pt>
                <c:pt idx="42">
                  <c:v>63.83</c:v>
                </c:pt>
                <c:pt idx="43">
                  <c:v>63.83</c:v>
                </c:pt>
                <c:pt idx="44">
                  <c:v>63.83</c:v>
                </c:pt>
                <c:pt idx="45">
                  <c:v>63.83</c:v>
                </c:pt>
                <c:pt idx="46">
                  <c:v>63.83</c:v>
                </c:pt>
                <c:pt idx="47">
                  <c:v>63.83</c:v>
                </c:pt>
                <c:pt idx="48">
                  <c:v>63.83</c:v>
                </c:pt>
                <c:pt idx="49">
                  <c:v>63.83</c:v>
                </c:pt>
                <c:pt idx="50">
                  <c:v>63.83</c:v>
                </c:pt>
                <c:pt idx="51">
                  <c:v>63.83</c:v>
                </c:pt>
                <c:pt idx="52">
                  <c:v>63.83</c:v>
                </c:pt>
                <c:pt idx="53">
                  <c:v>63.83</c:v>
                </c:pt>
                <c:pt idx="54">
                  <c:v>63.83</c:v>
                </c:pt>
                <c:pt idx="55">
                  <c:v>63.83</c:v>
                </c:pt>
                <c:pt idx="56">
                  <c:v>63.83</c:v>
                </c:pt>
                <c:pt idx="57">
                  <c:v>63.83</c:v>
                </c:pt>
                <c:pt idx="58">
                  <c:v>63.83</c:v>
                </c:pt>
                <c:pt idx="59">
                  <c:v>63.83</c:v>
                </c:pt>
                <c:pt idx="60">
                  <c:v>63.83</c:v>
                </c:pt>
                <c:pt idx="61">
                  <c:v>63.83</c:v>
                </c:pt>
                <c:pt idx="62">
                  <c:v>63.83</c:v>
                </c:pt>
                <c:pt idx="63">
                  <c:v>63.83</c:v>
                </c:pt>
                <c:pt idx="64">
                  <c:v>63.83</c:v>
                </c:pt>
                <c:pt idx="65">
                  <c:v>63.83</c:v>
                </c:pt>
                <c:pt idx="66">
                  <c:v>63.83</c:v>
                </c:pt>
                <c:pt idx="67">
                  <c:v>63.83</c:v>
                </c:pt>
                <c:pt idx="68">
                  <c:v>63.83</c:v>
                </c:pt>
                <c:pt idx="69">
                  <c:v>63.83</c:v>
                </c:pt>
                <c:pt idx="70">
                  <c:v>63.83</c:v>
                </c:pt>
                <c:pt idx="71">
                  <c:v>63.83</c:v>
                </c:pt>
                <c:pt idx="72">
                  <c:v>63.83</c:v>
                </c:pt>
                <c:pt idx="73">
                  <c:v>63.83</c:v>
                </c:pt>
                <c:pt idx="74">
                  <c:v>63.83</c:v>
                </c:pt>
                <c:pt idx="75">
                  <c:v>63.83</c:v>
                </c:pt>
                <c:pt idx="76">
                  <c:v>63.83</c:v>
                </c:pt>
                <c:pt idx="77" formatCode="General">
                  <c:v>63.83</c:v>
                </c:pt>
                <c:pt idx="78" formatCode="General">
                  <c:v>63.83</c:v>
                </c:pt>
                <c:pt idx="79" formatCode="General">
                  <c:v>63.83</c:v>
                </c:pt>
                <c:pt idx="80" formatCode="General">
                  <c:v>63.83</c:v>
                </c:pt>
                <c:pt idx="81" formatCode="General">
                  <c:v>63.83</c:v>
                </c:pt>
                <c:pt idx="82" formatCode="General">
                  <c:v>63.83</c:v>
                </c:pt>
                <c:pt idx="83" formatCode="General">
                  <c:v>63.83</c:v>
                </c:pt>
                <c:pt idx="84" formatCode="General">
                  <c:v>63.83</c:v>
                </c:pt>
                <c:pt idx="85" formatCode="General">
                  <c:v>63.83</c:v>
                </c:pt>
                <c:pt idx="86" formatCode="General">
                  <c:v>63.83</c:v>
                </c:pt>
                <c:pt idx="87" formatCode="General">
                  <c:v>63.83</c:v>
                </c:pt>
                <c:pt idx="88" formatCode="General">
                  <c:v>63.83</c:v>
                </c:pt>
                <c:pt idx="89" formatCode="General">
                  <c:v>63.83</c:v>
                </c:pt>
                <c:pt idx="90" formatCode="General">
                  <c:v>63.83</c:v>
                </c:pt>
                <c:pt idx="91" formatCode="General">
                  <c:v>63.83</c:v>
                </c:pt>
                <c:pt idx="92" formatCode="General">
                  <c:v>63.83</c:v>
                </c:pt>
                <c:pt idx="93" formatCode="General">
                  <c:v>63.83</c:v>
                </c:pt>
                <c:pt idx="94" formatCode="General">
                  <c:v>63.83</c:v>
                </c:pt>
                <c:pt idx="95" formatCode="General">
                  <c:v>63.83</c:v>
                </c:pt>
                <c:pt idx="96" formatCode="General">
                  <c:v>63.83</c:v>
                </c:pt>
                <c:pt idx="97" formatCode="General">
                  <c:v>63.83</c:v>
                </c:pt>
                <c:pt idx="98" formatCode="General">
                  <c:v>63.83</c:v>
                </c:pt>
                <c:pt idx="99" formatCode="General">
                  <c:v>63.83</c:v>
                </c:pt>
                <c:pt idx="100" formatCode="General">
                  <c:v>63.83</c:v>
                </c:pt>
                <c:pt idx="101" formatCode="General">
                  <c:v>63.83</c:v>
                </c:pt>
                <c:pt idx="102" formatCode="General">
                  <c:v>63.83</c:v>
                </c:pt>
                <c:pt idx="103" formatCode="General">
                  <c:v>63.83</c:v>
                </c:pt>
                <c:pt idx="104" formatCode="General">
                  <c:v>63.83</c:v>
                </c:pt>
                <c:pt idx="105" formatCode="General">
                  <c:v>63.83</c:v>
                </c:pt>
                <c:pt idx="106" formatCode="General">
                  <c:v>63.83</c:v>
                </c:pt>
                <c:pt idx="107" formatCode="General">
                  <c:v>63.83</c:v>
                </c:pt>
                <c:pt idx="108" formatCode="General">
                  <c:v>63.83</c:v>
                </c:pt>
                <c:pt idx="109" formatCode="General">
                  <c:v>63.83</c:v>
                </c:pt>
                <c:pt idx="110" formatCode="General">
                  <c:v>63.83</c:v>
                </c:pt>
                <c:pt idx="111" formatCode="General">
                  <c:v>63.84</c:v>
                </c:pt>
                <c:pt idx="112" formatCode="General">
                  <c:v>63.84</c:v>
                </c:pt>
                <c:pt idx="113" formatCode="General">
                  <c:v>63.84</c:v>
                </c:pt>
                <c:pt idx="114" formatCode="General">
                  <c:v>63.84</c:v>
                </c:pt>
                <c:pt idx="115" formatCode="General">
                  <c:v>63.84</c:v>
                </c:pt>
                <c:pt idx="116" formatCode="General">
                  <c:v>63.84</c:v>
                </c:pt>
                <c:pt idx="117" formatCode="General">
                  <c:v>63.84</c:v>
                </c:pt>
                <c:pt idx="118" formatCode="General">
                  <c:v>63.84</c:v>
                </c:pt>
                <c:pt idx="119" formatCode="General">
                  <c:v>63.85</c:v>
                </c:pt>
                <c:pt idx="120" formatCode="General">
                  <c:v>63.85</c:v>
                </c:pt>
                <c:pt idx="121" formatCode="General">
                  <c:v>63.85</c:v>
                </c:pt>
                <c:pt idx="122" formatCode="General">
                  <c:v>63.85</c:v>
                </c:pt>
                <c:pt idx="123" formatCode="General">
                  <c:v>63.85</c:v>
                </c:pt>
                <c:pt idx="124" formatCode="General">
                  <c:v>63.85</c:v>
                </c:pt>
                <c:pt idx="125" formatCode="General">
                  <c:v>63.85</c:v>
                </c:pt>
                <c:pt idx="126" formatCode="General">
                  <c:v>63.85</c:v>
                </c:pt>
                <c:pt idx="127" formatCode="General">
                  <c:v>63.85</c:v>
                </c:pt>
                <c:pt idx="128" formatCode="General">
                  <c:v>63.85</c:v>
                </c:pt>
                <c:pt idx="129" formatCode="General">
                  <c:v>63.85</c:v>
                </c:pt>
                <c:pt idx="130" formatCode="General">
                  <c:v>63.86</c:v>
                </c:pt>
                <c:pt idx="131" formatCode="General">
                  <c:v>63.86</c:v>
                </c:pt>
                <c:pt idx="132" formatCode="General">
                  <c:v>63.86</c:v>
                </c:pt>
                <c:pt idx="133" formatCode="General">
                  <c:v>63.86</c:v>
                </c:pt>
                <c:pt idx="134" formatCode="General">
                  <c:v>63.86</c:v>
                </c:pt>
                <c:pt idx="135" formatCode="General">
                  <c:v>63.86</c:v>
                </c:pt>
                <c:pt idx="136" formatCode="General">
                  <c:v>63.86</c:v>
                </c:pt>
                <c:pt idx="137" formatCode="General">
                  <c:v>63.86</c:v>
                </c:pt>
                <c:pt idx="138" formatCode="General">
                  <c:v>63.86</c:v>
                </c:pt>
                <c:pt idx="139" formatCode="General">
                  <c:v>63.86</c:v>
                </c:pt>
                <c:pt idx="140" formatCode="General">
                  <c:v>63.86</c:v>
                </c:pt>
                <c:pt idx="141" formatCode="General">
                  <c:v>63.86</c:v>
                </c:pt>
                <c:pt idx="142" formatCode="General">
                  <c:v>63.86</c:v>
                </c:pt>
                <c:pt idx="143" formatCode="General">
                  <c:v>63.86</c:v>
                </c:pt>
                <c:pt idx="144" formatCode="General">
                  <c:v>63.86</c:v>
                </c:pt>
                <c:pt idx="145" formatCode="General">
                  <c:v>63.86</c:v>
                </c:pt>
                <c:pt idx="146" formatCode="General">
                  <c:v>63.86</c:v>
                </c:pt>
                <c:pt idx="147" formatCode="General">
                  <c:v>63.86</c:v>
                </c:pt>
                <c:pt idx="148" formatCode="General">
                  <c:v>63.86</c:v>
                </c:pt>
                <c:pt idx="149" formatCode="General">
                  <c:v>63.86</c:v>
                </c:pt>
                <c:pt idx="150" formatCode="General">
                  <c:v>63.86</c:v>
                </c:pt>
                <c:pt idx="151" formatCode="General">
                  <c:v>63.86</c:v>
                </c:pt>
                <c:pt idx="152" formatCode="General">
                  <c:v>63.86</c:v>
                </c:pt>
                <c:pt idx="153" formatCode="General">
                  <c:v>63.86</c:v>
                </c:pt>
                <c:pt idx="154" formatCode="General">
                  <c:v>63.87</c:v>
                </c:pt>
                <c:pt idx="155" formatCode="General">
                  <c:v>63.87</c:v>
                </c:pt>
                <c:pt idx="156" formatCode="General">
                  <c:v>63.87</c:v>
                </c:pt>
                <c:pt idx="157" formatCode="General">
                  <c:v>63.87</c:v>
                </c:pt>
                <c:pt idx="158" formatCode="General">
                  <c:v>63.87</c:v>
                </c:pt>
                <c:pt idx="159" formatCode="General">
                  <c:v>63.87</c:v>
                </c:pt>
                <c:pt idx="160" formatCode="General">
                  <c:v>63.87</c:v>
                </c:pt>
                <c:pt idx="161" formatCode="General">
                  <c:v>63.87</c:v>
                </c:pt>
                <c:pt idx="162" formatCode="General">
                  <c:v>63.87</c:v>
                </c:pt>
                <c:pt idx="163" formatCode="General">
                  <c:v>63.87</c:v>
                </c:pt>
                <c:pt idx="164" formatCode="General">
                  <c:v>63.87</c:v>
                </c:pt>
                <c:pt idx="165" formatCode="General">
                  <c:v>63.87</c:v>
                </c:pt>
                <c:pt idx="166" formatCode="General">
                  <c:v>63.87</c:v>
                </c:pt>
                <c:pt idx="167" formatCode="General">
                  <c:v>63.87</c:v>
                </c:pt>
                <c:pt idx="168" formatCode="General">
                  <c:v>63.87</c:v>
                </c:pt>
                <c:pt idx="169" formatCode="General">
                  <c:v>63.87</c:v>
                </c:pt>
                <c:pt idx="170" formatCode="General">
                  <c:v>63.87</c:v>
                </c:pt>
                <c:pt idx="171" formatCode="General">
                  <c:v>63.87</c:v>
                </c:pt>
                <c:pt idx="172" formatCode="General">
                  <c:v>63.87</c:v>
                </c:pt>
                <c:pt idx="173" formatCode="General">
                  <c:v>63.87</c:v>
                </c:pt>
                <c:pt idx="174" formatCode="General">
                  <c:v>63.87</c:v>
                </c:pt>
                <c:pt idx="175" formatCode="General">
                  <c:v>63.87</c:v>
                </c:pt>
                <c:pt idx="176" formatCode="General">
                  <c:v>63.87</c:v>
                </c:pt>
                <c:pt idx="177" formatCode="General">
                  <c:v>63.87</c:v>
                </c:pt>
                <c:pt idx="178" formatCode="General">
                  <c:v>63.87</c:v>
                </c:pt>
                <c:pt idx="179" formatCode="General">
                  <c:v>63.87</c:v>
                </c:pt>
                <c:pt idx="180" formatCode="General">
                  <c:v>63.87</c:v>
                </c:pt>
                <c:pt idx="181" formatCode="General">
                  <c:v>63.87</c:v>
                </c:pt>
                <c:pt idx="182" formatCode="General">
                  <c:v>63.87</c:v>
                </c:pt>
                <c:pt idx="183" formatCode="General">
                  <c:v>63.87</c:v>
                </c:pt>
                <c:pt idx="184" formatCode="General">
                  <c:v>63.87</c:v>
                </c:pt>
                <c:pt idx="185" formatCode="General">
                  <c:v>63.87</c:v>
                </c:pt>
                <c:pt idx="186" formatCode="General">
                  <c:v>63.87</c:v>
                </c:pt>
                <c:pt idx="187" formatCode="General">
                  <c:v>63.87</c:v>
                </c:pt>
                <c:pt idx="188" formatCode="General">
                  <c:v>63.87</c:v>
                </c:pt>
                <c:pt idx="189" formatCode="General">
                  <c:v>63.87</c:v>
                </c:pt>
                <c:pt idx="190" formatCode="General">
                  <c:v>63.87</c:v>
                </c:pt>
                <c:pt idx="191" formatCode="General">
                  <c:v>63.87</c:v>
                </c:pt>
                <c:pt idx="192" formatCode="General">
                  <c:v>63.87</c:v>
                </c:pt>
                <c:pt idx="193" formatCode="General">
                  <c:v>63.87</c:v>
                </c:pt>
                <c:pt idx="194" formatCode="General">
                  <c:v>63.87</c:v>
                </c:pt>
                <c:pt idx="195" formatCode="General">
                  <c:v>63.87</c:v>
                </c:pt>
                <c:pt idx="196" formatCode="General">
                  <c:v>63.87</c:v>
                </c:pt>
                <c:pt idx="197" formatCode="General">
                  <c:v>63.87</c:v>
                </c:pt>
                <c:pt idx="198" formatCode="General">
                  <c:v>63.87</c:v>
                </c:pt>
                <c:pt idx="199" formatCode="General">
                  <c:v>63.87</c:v>
                </c:pt>
                <c:pt idx="200" formatCode="General">
                  <c:v>63.87</c:v>
                </c:pt>
                <c:pt idx="201" formatCode="General">
                  <c:v>63.87</c:v>
                </c:pt>
                <c:pt idx="202" formatCode="General">
                  <c:v>63.87</c:v>
                </c:pt>
                <c:pt idx="203" formatCode="General">
                  <c:v>63.87</c:v>
                </c:pt>
                <c:pt idx="204" formatCode="General">
                  <c:v>63.87</c:v>
                </c:pt>
                <c:pt idx="205" formatCode="General">
                  <c:v>63.87</c:v>
                </c:pt>
                <c:pt idx="206" formatCode="General">
                  <c:v>63.87</c:v>
                </c:pt>
                <c:pt idx="207" formatCode="General">
                  <c:v>63.87</c:v>
                </c:pt>
                <c:pt idx="208" formatCode="General">
                  <c:v>63.87</c:v>
                </c:pt>
                <c:pt idx="209" formatCode="General">
                  <c:v>63.87</c:v>
                </c:pt>
                <c:pt idx="210" formatCode="General">
                  <c:v>63.87</c:v>
                </c:pt>
                <c:pt idx="211" formatCode="General">
                  <c:v>63.87</c:v>
                </c:pt>
                <c:pt idx="212" formatCode="General">
                  <c:v>63.87</c:v>
                </c:pt>
                <c:pt idx="213" formatCode="General">
                  <c:v>63.87</c:v>
                </c:pt>
                <c:pt idx="214" formatCode="General">
                  <c:v>63.87</c:v>
                </c:pt>
                <c:pt idx="215" formatCode="General">
                  <c:v>63.87</c:v>
                </c:pt>
                <c:pt idx="216" formatCode="General">
                  <c:v>63.87</c:v>
                </c:pt>
                <c:pt idx="217" formatCode="General">
                  <c:v>63.87</c:v>
                </c:pt>
                <c:pt idx="218" formatCode="General">
                  <c:v>63.87</c:v>
                </c:pt>
                <c:pt idx="219" formatCode="General">
                  <c:v>63.87</c:v>
                </c:pt>
                <c:pt idx="220" formatCode="General">
                  <c:v>63.87</c:v>
                </c:pt>
                <c:pt idx="221" formatCode="General">
                  <c:v>63.87</c:v>
                </c:pt>
                <c:pt idx="222" formatCode="General">
                  <c:v>63.87</c:v>
                </c:pt>
                <c:pt idx="223" formatCode="General">
                  <c:v>63.87</c:v>
                </c:pt>
                <c:pt idx="224" formatCode="General">
                  <c:v>63.87</c:v>
                </c:pt>
                <c:pt idx="225" formatCode="General">
                  <c:v>63.87</c:v>
                </c:pt>
                <c:pt idx="226" formatCode="General">
                  <c:v>63.87</c:v>
                </c:pt>
                <c:pt idx="227" formatCode="General">
                  <c:v>63.87</c:v>
                </c:pt>
                <c:pt idx="228" formatCode="General">
                  <c:v>63.87</c:v>
                </c:pt>
                <c:pt idx="229" formatCode="General">
                  <c:v>63.87</c:v>
                </c:pt>
                <c:pt idx="230" formatCode="General">
                  <c:v>63.87</c:v>
                </c:pt>
                <c:pt idx="231" formatCode="General">
                  <c:v>63.87</c:v>
                </c:pt>
                <c:pt idx="232" formatCode="General">
                  <c:v>63.87</c:v>
                </c:pt>
                <c:pt idx="233" formatCode="General">
                  <c:v>63.87</c:v>
                </c:pt>
                <c:pt idx="234" formatCode="General">
                  <c:v>63.87</c:v>
                </c:pt>
                <c:pt idx="235" formatCode="General">
                  <c:v>63.87</c:v>
                </c:pt>
                <c:pt idx="236" formatCode="General">
                  <c:v>63.87</c:v>
                </c:pt>
                <c:pt idx="237" formatCode="General">
                  <c:v>63.87</c:v>
                </c:pt>
                <c:pt idx="238" formatCode="General">
                  <c:v>63.87</c:v>
                </c:pt>
                <c:pt idx="239" formatCode="General">
                  <c:v>63.87</c:v>
                </c:pt>
                <c:pt idx="240" formatCode="General">
                  <c:v>63.87</c:v>
                </c:pt>
                <c:pt idx="241" formatCode="General">
                  <c:v>63.87</c:v>
                </c:pt>
                <c:pt idx="242" formatCode="General">
                  <c:v>63.87</c:v>
                </c:pt>
                <c:pt idx="243" formatCode="General">
                  <c:v>63.87</c:v>
                </c:pt>
                <c:pt idx="244" formatCode="General">
                  <c:v>63.87</c:v>
                </c:pt>
                <c:pt idx="245" formatCode="General">
                  <c:v>63.87</c:v>
                </c:pt>
                <c:pt idx="246" formatCode="General">
                  <c:v>63.87</c:v>
                </c:pt>
                <c:pt idx="247" formatCode="General">
                  <c:v>63.87</c:v>
                </c:pt>
                <c:pt idx="248" formatCode="General">
                  <c:v>63.87</c:v>
                </c:pt>
                <c:pt idx="249" formatCode="General">
                  <c:v>63.87</c:v>
                </c:pt>
                <c:pt idx="250" formatCode="General">
                  <c:v>63.87</c:v>
                </c:pt>
                <c:pt idx="251" formatCode="General">
                  <c:v>63.87</c:v>
                </c:pt>
                <c:pt idx="252" formatCode="General">
                  <c:v>63.87</c:v>
                </c:pt>
                <c:pt idx="253" formatCode="General">
                  <c:v>63.87</c:v>
                </c:pt>
                <c:pt idx="254" formatCode="General">
                  <c:v>63.87</c:v>
                </c:pt>
                <c:pt idx="255" formatCode="General">
                  <c:v>63.87</c:v>
                </c:pt>
                <c:pt idx="256" formatCode="General">
                  <c:v>63.87</c:v>
                </c:pt>
                <c:pt idx="257" formatCode="General">
                  <c:v>63.87</c:v>
                </c:pt>
                <c:pt idx="258" formatCode="General">
                  <c:v>63.87</c:v>
                </c:pt>
                <c:pt idx="259" formatCode="General">
                  <c:v>63.87</c:v>
                </c:pt>
                <c:pt idx="260" formatCode="General">
                  <c:v>63.87</c:v>
                </c:pt>
                <c:pt idx="261" formatCode="General">
                  <c:v>63.87</c:v>
                </c:pt>
                <c:pt idx="262" formatCode="General">
                  <c:v>63.87</c:v>
                </c:pt>
                <c:pt idx="263" formatCode="General">
                  <c:v>63.87</c:v>
                </c:pt>
                <c:pt idx="264" formatCode="General">
                  <c:v>63.88</c:v>
                </c:pt>
                <c:pt idx="265" formatCode="General">
                  <c:v>63.88</c:v>
                </c:pt>
                <c:pt idx="266" formatCode="General">
                  <c:v>63.88</c:v>
                </c:pt>
                <c:pt idx="267" formatCode="General">
                  <c:v>63.88</c:v>
                </c:pt>
                <c:pt idx="268" formatCode="General">
                  <c:v>63.88</c:v>
                </c:pt>
                <c:pt idx="269" formatCode="General">
                  <c:v>63.88</c:v>
                </c:pt>
                <c:pt idx="270" formatCode="General">
                  <c:v>63.88</c:v>
                </c:pt>
                <c:pt idx="271" formatCode="General">
                  <c:v>63.88</c:v>
                </c:pt>
                <c:pt idx="272" formatCode="General">
                  <c:v>63.88</c:v>
                </c:pt>
                <c:pt idx="273" formatCode="General">
                  <c:v>63.88</c:v>
                </c:pt>
                <c:pt idx="274" formatCode="General">
                  <c:v>63.88</c:v>
                </c:pt>
                <c:pt idx="275" formatCode="General">
                  <c:v>63.88</c:v>
                </c:pt>
                <c:pt idx="276" formatCode="General">
                  <c:v>63.88</c:v>
                </c:pt>
                <c:pt idx="277" formatCode="General">
                  <c:v>63.88</c:v>
                </c:pt>
                <c:pt idx="278" formatCode="General">
                  <c:v>63.88</c:v>
                </c:pt>
                <c:pt idx="279" formatCode="General">
                  <c:v>63.88</c:v>
                </c:pt>
                <c:pt idx="280" formatCode="General">
                  <c:v>63.88</c:v>
                </c:pt>
                <c:pt idx="281" formatCode="General">
                  <c:v>63.88</c:v>
                </c:pt>
                <c:pt idx="282" formatCode="General">
                  <c:v>63.88</c:v>
                </c:pt>
                <c:pt idx="283" formatCode="General">
                  <c:v>63.88</c:v>
                </c:pt>
                <c:pt idx="284" formatCode="General">
                  <c:v>63.88</c:v>
                </c:pt>
                <c:pt idx="285" formatCode="General">
                  <c:v>63.87</c:v>
                </c:pt>
                <c:pt idx="286" formatCode="General">
                  <c:v>63.87</c:v>
                </c:pt>
                <c:pt idx="287" formatCode="General">
                  <c:v>63.88</c:v>
                </c:pt>
                <c:pt idx="288" formatCode="General">
                  <c:v>63.88</c:v>
                </c:pt>
                <c:pt idx="289" formatCode="General">
                  <c:v>63.88</c:v>
                </c:pt>
                <c:pt idx="290" formatCode="General">
                  <c:v>63.88</c:v>
                </c:pt>
                <c:pt idx="291" formatCode="General">
                  <c:v>63.88</c:v>
                </c:pt>
                <c:pt idx="292" formatCode="General">
                  <c:v>63.88</c:v>
                </c:pt>
                <c:pt idx="293" formatCode="General">
                  <c:v>63.88</c:v>
                </c:pt>
                <c:pt idx="294" formatCode="General">
                  <c:v>63.88</c:v>
                </c:pt>
                <c:pt idx="295" formatCode="General">
                  <c:v>63.88</c:v>
                </c:pt>
                <c:pt idx="296" formatCode="General">
                  <c:v>63.88</c:v>
                </c:pt>
                <c:pt idx="297" formatCode="General">
                  <c:v>63.88</c:v>
                </c:pt>
                <c:pt idx="298" formatCode="General">
                  <c:v>63.88</c:v>
                </c:pt>
                <c:pt idx="299" formatCode="General">
                  <c:v>63.88</c:v>
                </c:pt>
                <c:pt idx="300" formatCode="General">
                  <c:v>63.88</c:v>
                </c:pt>
                <c:pt idx="301" formatCode="General">
                  <c:v>63.88</c:v>
                </c:pt>
                <c:pt idx="302" formatCode="General">
                  <c:v>63.88</c:v>
                </c:pt>
                <c:pt idx="303" formatCode="General">
                  <c:v>63.88</c:v>
                </c:pt>
                <c:pt idx="304" formatCode="General">
                  <c:v>63.89</c:v>
                </c:pt>
                <c:pt idx="305" formatCode="General">
                  <c:v>63.88</c:v>
                </c:pt>
                <c:pt idx="306" formatCode="General">
                  <c:v>63.88</c:v>
                </c:pt>
                <c:pt idx="307" formatCode="General">
                  <c:v>63.88</c:v>
                </c:pt>
                <c:pt idx="308" formatCode="General">
                  <c:v>63.88</c:v>
                </c:pt>
                <c:pt idx="309" formatCode="General">
                  <c:v>63.88</c:v>
                </c:pt>
                <c:pt idx="310" formatCode="General">
                  <c:v>63.88</c:v>
                </c:pt>
                <c:pt idx="311" formatCode="General">
                  <c:v>63.88</c:v>
                </c:pt>
                <c:pt idx="312" formatCode="General">
                  <c:v>63.88</c:v>
                </c:pt>
                <c:pt idx="313" formatCode="General">
                  <c:v>63.88</c:v>
                </c:pt>
                <c:pt idx="314" formatCode="General">
                  <c:v>63.88</c:v>
                </c:pt>
                <c:pt idx="315" formatCode="General">
                  <c:v>63.88</c:v>
                </c:pt>
                <c:pt idx="316" formatCode="General">
                  <c:v>63.88</c:v>
                </c:pt>
                <c:pt idx="317" formatCode="General">
                  <c:v>63.88</c:v>
                </c:pt>
                <c:pt idx="318" formatCode="General">
                  <c:v>63.88</c:v>
                </c:pt>
                <c:pt idx="319" formatCode="General">
                  <c:v>63.88</c:v>
                </c:pt>
                <c:pt idx="320" formatCode="General">
                  <c:v>63.88</c:v>
                </c:pt>
                <c:pt idx="321" formatCode="General">
                  <c:v>63.88</c:v>
                </c:pt>
                <c:pt idx="322" formatCode="General">
                  <c:v>63.88</c:v>
                </c:pt>
                <c:pt idx="323" formatCode="General">
                  <c:v>63.88</c:v>
                </c:pt>
                <c:pt idx="324" formatCode="General">
                  <c:v>63.88</c:v>
                </c:pt>
                <c:pt idx="325" formatCode="General">
                  <c:v>63.88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860-A980-BCF45CA8FCC5}"/>
            </c:ext>
          </c:extLst>
        </c:ser>
        <c:ser>
          <c:idx val="1"/>
          <c:order val="1"/>
          <c:tx>
            <c:strRef>
              <c:f>MCI!$C$73</c:f>
              <c:strCache>
                <c:ptCount val="1"/>
                <c:pt idx="0">
                  <c:v>Taxa de câmbio efectiva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MCI!$A$74:$A$449</c15:sqref>
                  </c15:fullRef>
                </c:ext>
              </c:extLst>
              <c:f>MCI!$A$124:$A$449</c:f>
              <c:numCache>
                <c:formatCode>m/d/yyyy</c:formatCode>
                <c:ptCount val="326"/>
                <c:pt idx="0">
                  <c:v>44544</c:v>
                </c:pt>
                <c:pt idx="1">
                  <c:v>44545</c:v>
                </c:pt>
                <c:pt idx="2">
                  <c:v>44546</c:v>
                </c:pt>
                <c:pt idx="3">
                  <c:v>44547</c:v>
                </c:pt>
                <c:pt idx="4">
                  <c:v>44550</c:v>
                </c:pt>
                <c:pt idx="5">
                  <c:v>44551</c:v>
                </c:pt>
                <c:pt idx="6">
                  <c:v>44552</c:v>
                </c:pt>
                <c:pt idx="7">
                  <c:v>44553</c:v>
                </c:pt>
                <c:pt idx="8">
                  <c:v>44557</c:v>
                </c:pt>
                <c:pt idx="9">
                  <c:v>44558</c:v>
                </c:pt>
                <c:pt idx="10">
                  <c:v>44559</c:v>
                </c:pt>
                <c:pt idx="11">
                  <c:v>44560</c:v>
                </c:pt>
                <c:pt idx="12">
                  <c:v>44561</c:v>
                </c:pt>
                <c:pt idx="13">
                  <c:v>44564</c:v>
                </c:pt>
                <c:pt idx="14">
                  <c:v>44565</c:v>
                </c:pt>
                <c:pt idx="15">
                  <c:v>44566</c:v>
                </c:pt>
                <c:pt idx="16">
                  <c:v>44567</c:v>
                </c:pt>
                <c:pt idx="17">
                  <c:v>44568</c:v>
                </c:pt>
                <c:pt idx="18">
                  <c:v>44571</c:v>
                </c:pt>
                <c:pt idx="19">
                  <c:v>44573</c:v>
                </c:pt>
                <c:pt idx="20">
                  <c:v>44574</c:v>
                </c:pt>
                <c:pt idx="21">
                  <c:v>44575</c:v>
                </c:pt>
                <c:pt idx="22">
                  <c:v>44578</c:v>
                </c:pt>
                <c:pt idx="23">
                  <c:v>44579</c:v>
                </c:pt>
                <c:pt idx="24">
                  <c:v>44580</c:v>
                </c:pt>
                <c:pt idx="25">
                  <c:v>44581</c:v>
                </c:pt>
                <c:pt idx="26">
                  <c:v>44582</c:v>
                </c:pt>
                <c:pt idx="27">
                  <c:v>44585</c:v>
                </c:pt>
                <c:pt idx="28">
                  <c:v>44586</c:v>
                </c:pt>
                <c:pt idx="29">
                  <c:v>44587</c:v>
                </c:pt>
                <c:pt idx="30">
                  <c:v>44588</c:v>
                </c:pt>
                <c:pt idx="31">
                  <c:v>44589</c:v>
                </c:pt>
                <c:pt idx="32">
                  <c:v>44592</c:v>
                </c:pt>
                <c:pt idx="33">
                  <c:v>44593</c:v>
                </c:pt>
                <c:pt idx="34">
                  <c:v>44594</c:v>
                </c:pt>
                <c:pt idx="35">
                  <c:v>44595</c:v>
                </c:pt>
                <c:pt idx="36">
                  <c:v>44596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44606</c:v>
                </c:pt>
                <c:pt idx="43">
                  <c:v>44607</c:v>
                </c:pt>
                <c:pt idx="44">
                  <c:v>44608</c:v>
                </c:pt>
                <c:pt idx="45">
                  <c:v>44609</c:v>
                </c:pt>
                <c:pt idx="46">
                  <c:v>44610</c:v>
                </c:pt>
                <c:pt idx="47">
                  <c:v>44613</c:v>
                </c:pt>
                <c:pt idx="48">
                  <c:v>44614</c:v>
                </c:pt>
                <c:pt idx="49">
                  <c:v>44615</c:v>
                </c:pt>
                <c:pt idx="50">
                  <c:v>44616</c:v>
                </c:pt>
                <c:pt idx="51">
                  <c:v>44617</c:v>
                </c:pt>
                <c:pt idx="52">
                  <c:v>44620</c:v>
                </c:pt>
                <c:pt idx="53">
                  <c:v>44621</c:v>
                </c:pt>
                <c:pt idx="54">
                  <c:v>44622</c:v>
                </c:pt>
                <c:pt idx="55">
                  <c:v>44623</c:v>
                </c:pt>
                <c:pt idx="56">
                  <c:v>44624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44648</c:v>
                </c:pt>
                <c:pt idx="73">
                  <c:v>44649</c:v>
                </c:pt>
                <c:pt idx="74">
                  <c:v>44650</c:v>
                </c:pt>
                <c:pt idx="75">
                  <c:v>44651</c:v>
                </c:pt>
                <c:pt idx="76">
                  <c:v>44652</c:v>
                </c:pt>
                <c:pt idx="77">
                  <c:v>44655</c:v>
                </c:pt>
                <c:pt idx="78">
                  <c:v>44656</c:v>
                </c:pt>
                <c:pt idx="79">
                  <c:v>44657</c:v>
                </c:pt>
                <c:pt idx="80">
                  <c:v>44659</c:v>
                </c:pt>
                <c:pt idx="81">
                  <c:v>44662</c:v>
                </c:pt>
                <c:pt idx="82">
                  <c:v>44663</c:v>
                </c:pt>
                <c:pt idx="83">
                  <c:v>44664</c:v>
                </c:pt>
                <c:pt idx="84">
                  <c:v>44665</c:v>
                </c:pt>
                <c:pt idx="85">
                  <c:v>44669</c:v>
                </c:pt>
                <c:pt idx="86">
                  <c:v>44670</c:v>
                </c:pt>
                <c:pt idx="87">
                  <c:v>44671</c:v>
                </c:pt>
                <c:pt idx="88">
                  <c:v>44672</c:v>
                </c:pt>
                <c:pt idx="89">
                  <c:v>44673</c:v>
                </c:pt>
                <c:pt idx="90">
                  <c:v>43946</c:v>
                </c:pt>
                <c:pt idx="91">
                  <c:v>44677</c:v>
                </c:pt>
                <c:pt idx="92">
                  <c:v>44678</c:v>
                </c:pt>
                <c:pt idx="93">
                  <c:v>44679</c:v>
                </c:pt>
                <c:pt idx="94">
                  <c:v>44680</c:v>
                </c:pt>
                <c:pt idx="95">
                  <c:v>44684</c:v>
                </c:pt>
                <c:pt idx="96">
                  <c:v>44685</c:v>
                </c:pt>
                <c:pt idx="97">
                  <c:v>44686</c:v>
                </c:pt>
                <c:pt idx="98">
                  <c:v>44687</c:v>
                </c:pt>
                <c:pt idx="99">
                  <c:v>44690</c:v>
                </c:pt>
                <c:pt idx="100">
                  <c:v>44691</c:v>
                </c:pt>
                <c:pt idx="101">
                  <c:v>44692</c:v>
                </c:pt>
                <c:pt idx="102">
                  <c:v>44693</c:v>
                </c:pt>
                <c:pt idx="103">
                  <c:v>44694</c:v>
                </c:pt>
                <c:pt idx="104">
                  <c:v>44697</c:v>
                </c:pt>
                <c:pt idx="105">
                  <c:v>44698</c:v>
                </c:pt>
                <c:pt idx="106">
                  <c:v>44699</c:v>
                </c:pt>
                <c:pt idx="107">
                  <c:v>44700</c:v>
                </c:pt>
                <c:pt idx="108">
                  <c:v>44701</c:v>
                </c:pt>
                <c:pt idx="109">
                  <c:v>44704</c:v>
                </c:pt>
                <c:pt idx="110">
                  <c:v>44705</c:v>
                </c:pt>
                <c:pt idx="111">
                  <c:v>44706</c:v>
                </c:pt>
                <c:pt idx="112">
                  <c:v>44707</c:v>
                </c:pt>
                <c:pt idx="113">
                  <c:v>44708</c:v>
                </c:pt>
                <c:pt idx="114">
                  <c:v>44711</c:v>
                </c:pt>
                <c:pt idx="115">
                  <c:v>44712</c:v>
                </c:pt>
                <c:pt idx="116">
                  <c:v>44713</c:v>
                </c:pt>
                <c:pt idx="117">
                  <c:v>44714</c:v>
                </c:pt>
                <c:pt idx="118">
                  <c:v>44715</c:v>
                </c:pt>
                <c:pt idx="119">
                  <c:v>44718</c:v>
                </c:pt>
                <c:pt idx="120">
                  <c:v>44719</c:v>
                </c:pt>
                <c:pt idx="121">
                  <c:v>44720</c:v>
                </c:pt>
                <c:pt idx="122">
                  <c:v>44721</c:v>
                </c:pt>
                <c:pt idx="123">
                  <c:v>44722</c:v>
                </c:pt>
                <c:pt idx="124">
                  <c:v>44725</c:v>
                </c:pt>
                <c:pt idx="125">
                  <c:v>44726</c:v>
                </c:pt>
                <c:pt idx="126">
                  <c:v>44727</c:v>
                </c:pt>
                <c:pt idx="127">
                  <c:v>44728</c:v>
                </c:pt>
                <c:pt idx="128">
                  <c:v>44729</c:v>
                </c:pt>
                <c:pt idx="129">
                  <c:v>44732</c:v>
                </c:pt>
                <c:pt idx="130">
                  <c:v>44733</c:v>
                </c:pt>
                <c:pt idx="131">
                  <c:v>44734</c:v>
                </c:pt>
                <c:pt idx="132">
                  <c:v>44735</c:v>
                </c:pt>
                <c:pt idx="133">
                  <c:v>44736</c:v>
                </c:pt>
                <c:pt idx="134">
                  <c:v>44739</c:v>
                </c:pt>
                <c:pt idx="135">
                  <c:v>44740</c:v>
                </c:pt>
                <c:pt idx="136">
                  <c:v>44741</c:v>
                </c:pt>
                <c:pt idx="137">
                  <c:v>44742</c:v>
                </c:pt>
                <c:pt idx="138">
                  <c:v>44743</c:v>
                </c:pt>
                <c:pt idx="139">
                  <c:v>44746</c:v>
                </c:pt>
                <c:pt idx="140">
                  <c:v>44747</c:v>
                </c:pt>
                <c:pt idx="141">
                  <c:v>44748</c:v>
                </c:pt>
                <c:pt idx="142">
                  <c:v>44749</c:v>
                </c:pt>
                <c:pt idx="143">
                  <c:v>44750</c:v>
                </c:pt>
                <c:pt idx="144">
                  <c:v>44753</c:v>
                </c:pt>
                <c:pt idx="145">
                  <c:v>44754</c:v>
                </c:pt>
                <c:pt idx="146">
                  <c:v>44755</c:v>
                </c:pt>
                <c:pt idx="147">
                  <c:v>44756</c:v>
                </c:pt>
                <c:pt idx="148">
                  <c:v>44757</c:v>
                </c:pt>
                <c:pt idx="149">
                  <c:v>44760</c:v>
                </c:pt>
                <c:pt idx="150">
                  <c:v>44761</c:v>
                </c:pt>
                <c:pt idx="151">
                  <c:v>44762</c:v>
                </c:pt>
                <c:pt idx="152">
                  <c:v>44763</c:v>
                </c:pt>
                <c:pt idx="153">
                  <c:v>44764</c:v>
                </c:pt>
                <c:pt idx="154">
                  <c:v>44767</c:v>
                </c:pt>
                <c:pt idx="155">
                  <c:v>44768</c:v>
                </c:pt>
                <c:pt idx="156">
                  <c:v>44769</c:v>
                </c:pt>
                <c:pt idx="157">
                  <c:v>44770</c:v>
                </c:pt>
                <c:pt idx="158">
                  <c:v>44771</c:v>
                </c:pt>
                <c:pt idx="159">
                  <c:v>44774</c:v>
                </c:pt>
                <c:pt idx="160">
                  <c:v>44775</c:v>
                </c:pt>
                <c:pt idx="161">
                  <c:v>44776</c:v>
                </c:pt>
                <c:pt idx="162">
                  <c:v>44777</c:v>
                </c:pt>
                <c:pt idx="163">
                  <c:v>44778</c:v>
                </c:pt>
                <c:pt idx="164">
                  <c:v>44781</c:v>
                </c:pt>
                <c:pt idx="165">
                  <c:v>44782</c:v>
                </c:pt>
                <c:pt idx="166">
                  <c:v>44783</c:v>
                </c:pt>
                <c:pt idx="167">
                  <c:v>44784</c:v>
                </c:pt>
                <c:pt idx="168">
                  <c:v>44785</c:v>
                </c:pt>
                <c:pt idx="169">
                  <c:v>44788</c:v>
                </c:pt>
                <c:pt idx="170">
                  <c:v>44789</c:v>
                </c:pt>
                <c:pt idx="171">
                  <c:v>44790</c:v>
                </c:pt>
                <c:pt idx="172">
                  <c:v>44791</c:v>
                </c:pt>
                <c:pt idx="173">
                  <c:v>44792</c:v>
                </c:pt>
                <c:pt idx="174">
                  <c:v>44795</c:v>
                </c:pt>
                <c:pt idx="175">
                  <c:v>44796</c:v>
                </c:pt>
                <c:pt idx="176">
                  <c:v>44797</c:v>
                </c:pt>
                <c:pt idx="177">
                  <c:v>44798</c:v>
                </c:pt>
                <c:pt idx="178">
                  <c:v>44799</c:v>
                </c:pt>
                <c:pt idx="179">
                  <c:v>44802</c:v>
                </c:pt>
                <c:pt idx="180">
                  <c:v>44803</c:v>
                </c:pt>
                <c:pt idx="181">
                  <c:v>44805</c:v>
                </c:pt>
                <c:pt idx="182">
                  <c:v>44806</c:v>
                </c:pt>
                <c:pt idx="183">
                  <c:v>44809</c:v>
                </c:pt>
                <c:pt idx="184">
                  <c:v>44810</c:v>
                </c:pt>
                <c:pt idx="185">
                  <c:v>44812</c:v>
                </c:pt>
                <c:pt idx="186">
                  <c:v>44813</c:v>
                </c:pt>
                <c:pt idx="187">
                  <c:v>44816</c:v>
                </c:pt>
                <c:pt idx="188">
                  <c:v>44817</c:v>
                </c:pt>
                <c:pt idx="189">
                  <c:v>44818</c:v>
                </c:pt>
                <c:pt idx="190">
                  <c:v>44819</c:v>
                </c:pt>
                <c:pt idx="191">
                  <c:v>44820</c:v>
                </c:pt>
                <c:pt idx="192">
                  <c:v>44823</c:v>
                </c:pt>
                <c:pt idx="193">
                  <c:v>44824</c:v>
                </c:pt>
                <c:pt idx="194">
                  <c:v>44825</c:v>
                </c:pt>
                <c:pt idx="195">
                  <c:v>44826</c:v>
                </c:pt>
                <c:pt idx="196">
                  <c:v>44827</c:v>
                </c:pt>
                <c:pt idx="197">
                  <c:v>44831</c:v>
                </c:pt>
                <c:pt idx="198">
                  <c:v>44832</c:v>
                </c:pt>
                <c:pt idx="199">
                  <c:v>44833</c:v>
                </c:pt>
                <c:pt idx="200">
                  <c:v>44834</c:v>
                </c:pt>
                <c:pt idx="201">
                  <c:v>44837</c:v>
                </c:pt>
                <c:pt idx="202">
                  <c:v>44839</c:v>
                </c:pt>
                <c:pt idx="203">
                  <c:v>44840</c:v>
                </c:pt>
                <c:pt idx="204">
                  <c:v>44841</c:v>
                </c:pt>
                <c:pt idx="205">
                  <c:v>44844</c:v>
                </c:pt>
                <c:pt idx="206">
                  <c:v>44845</c:v>
                </c:pt>
                <c:pt idx="207">
                  <c:v>44846</c:v>
                </c:pt>
                <c:pt idx="208">
                  <c:v>44847</c:v>
                </c:pt>
                <c:pt idx="209">
                  <c:v>44848</c:v>
                </c:pt>
                <c:pt idx="210">
                  <c:v>44851</c:v>
                </c:pt>
                <c:pt idx="211">
                  <c:v>44852</c:v>
                </c:pt>
                <c:pt idx="212">
                  <c:v>44853</c:v>
                </c:pt>
                <c:pt idx="213">
                  <c:v>44854</c:v>
                </c:pt>
                <c:pt idx="214">
                  <c:v>44855</c:v>
                </c:pt>
                <c:pt idx="215">
                  <c:v>44858</c:v>
                </c:pt>
                <c:pt idx="216">
                  <c:v>44859</c:v>
                </c:pt>
                <c:pt idx="217">
                  <c:v>44860</c:v>
                </c:pt>
                <c:pt idx="218">
                  <c:v>44861</c:v>
                </c:pt>
                <c:pt idx="219">
                  <c:v>44862</c:v>
                </c:pt>
                <c:pt idx="220">
                  <c:v>44865</c:v>
                </c:pt>
                <c:pt idx="221">
                  <c:v>44866</c:v>
                </c:pt>
                <c:pt idx="222">
                  <c:v>44867</c:v>
                </c:pt>
                <c:pt idx="223">
                  <c:v>44868</c:v>
                </c:pt>
                <c:pt idx="224">
                  <c:v>44869</c:v>
                </c:pt>
                <c:pt idx="225">
                  <c:v>44872</c:v>
                </c:pt>
                <c:pt idx="226">
                  <c:v>44873</c:v>
                </c:pt>
                <c:pt idx="227">
                  <c:v>44874</c:v>
                </c:pt>
                <c:pt idx="228">
                  <c:v>44876</c:v>
                </c:pt>
                <c:pt idx="229">
                  <c:v>44879</c:v>
                </c:pt>
                <c:pt idx="230">
                  <c:v>44880</c:v>
                </c:pt>
                <c:pt idx="231">
                  <c:v>44881</c:v>
                </c:pt>
                <c:pt idx="232">
                  <c:v>44882</c:v>
                </c:pt>
                <c:pt idx="233">
                  <c:v>44883</c:v>
                </c:pt>
                <c:pt idx="234">
                  <c:v>44886</c:v>
                </c:pt>
                <c:pt idx="235">
                  <c:v>44887</c:v>
                </c:pt>
                <c:pt idx="236">
                  <c:v>44888</c:v>
                </c:pt>
                <c:pt idx="237">
                  <c:v>44889</c:v>
                </c:pt>
                <c:pt idx="238">
                  <c:v>44890</c:v>
                </c:pt>
                <c:pt idx="239">
                  <c:v>44893</c:v>
                </c:pt>
                <c:pt idx="240">
                  <c:v>44894</c:v>
                </c:pt>
                <c:pt idx="241">
                  <c:v>44895</c:v>
                </c:pt>
                <c:pt idx="242">
                  <c:v>44896</c:v>
                </c:pt>
                <c:pt idx="243">
                  <c:v>44897</c:v>
                </c:pt>
                <c:pt idx="244">
                  <c:v>44900</c:v>
                </c:pt>
                <c:pt idx="245">
                  <c:v>44901</c:v>
                </c:pt>
                <c:pt idx="246">
                  <c:v>44902</c:v>
                </c:pt>
                <c:pt idx="247">
                  <c:v>44903</c:v>
                </c:pt>
                <c:pt idx="248">
                  <c:v>44904</c:v>
                </c:pt>
                <c:pt idx="249">
                  <c:v>44907</c:v>
                </c:pt>
                <c:pt idx="250">
                  <c:v>44908</c:v>
                </c:pt>
                <c:pt idx="251">
                  <c:v>44909</c:v>
                </c:pt>
                <c:pt idx="252">
                  <c:v>44910</c:v>
                </c:pt>
                <c:pt idx="253">
                  <c:v>44911</c:v>
                </c:pt>
                <c:pt idx="254">
                  <c:v>44914</c:v>
                </c:pt>
                <c:pt idx="255">
                  <c:v>44915</c:v>
                </c:pt>
                <c:pt idx="256">
                  <c:v>44916</c:v>
                </c:pt>
                <c:pt idx="257">
                  <c:v>44917</c:v>
                </c:pt>
                <c:pt idx="258">
                  <c:v>44918</c:v>
                </c:pt>
                <c:pt idx="259">
                  <c:v>44922</c:v>
                </c:pt>
                <c:pt idx="260">
                  <c:v>44923</c:v>
                </c:pt>
                <c:pt idx="261">
                  <c:v>44924</c:v>
                </c:pt>
                <c:pt idx="262">
                  <c:v>44925</c:v>
                </c:pt>
                <c:pt idx="263">
                  <c:v>44929</c:v>
                </c:pt>
                <c:pt idx="264">
                  <c:v>44930</c:v>
                </c:pt>
                <c:pt idx="265">
                  <c:v>44931</c:v>
                </c:pt>
                <c:pt idx="266">
                  <c:v>44932</c:v>
                </c:pt>
                <c:pt idx="267">
                  <c:v>44935</c:v>
                </c:pt>
                <c:pt idx="268">
                  <c:v>44936</c:v>
                </c:pt>
                <c:pt idx="269">
                  <c:v>44937</c:v>
                </c:pt>
                <c:pt idx="270">
                  <c:v>44938</c:v>
                </c:pt>
                <c:pt idx="271">
                  <c:v>44939</c:v>
                </c:pt>
                <c:pt idx="272">
                  <c:v>44942</c:v>
                </c:pt>
                <c:pt idx="273">
                  <c:v>44943</c:v>
                </c:pt>
                <c:pt idx="274">
                  <c:v>44944</c:v>
                </c:pt>
                <c:pt idx="275">
                  <c:v>44945</c:v>
                </c:pt>
                <c:pt idx="276">
                  <c:v>44946</c:v>
                </c:pt>
                <c:pt idx="277">
                  <c:v>44949</c:v>
                </c:pt>
                <c:pt idx="278">
                  <c:v>44950</c:v>
                </c:pt>
                <c:pt idx="279">
                  <c:v>44951</c:v>
                </c:pt>
                <c:pt idx="280">
                  <c:v>44952</c:v>
                </c:pt>
                <c:pt idx="281">
                  <c:v>44953</c:v>
                </c:pt>
                <c:pt idx="282">
                  <c:v>44956</c:v>
                </c:pt>
                <c:pt idx="283">
                  <c:v>44957</c:v>
                </c:pt>
                <c:pt idx="284">
                  <c:v>44958</c:v>
                </c:pt>
                <c:pt idx="285">
                  <c:v>44959</c:v>
                </c:pt>
                <c:pt idx="286">
                  <c:v>44963</c:v>
                </c:pt>
                <c:pt idx="287">
                  <c:v>44964</c:v>
                </c:pt>
                <c:pt idx="288">
                  <c:v>44965</c:v>
                </c:pt>
                <c:pt idx="289">
                  <c:v>44966</c:v>
                </c:pt>
                <c:pt idx="290">
                  <c:v>44967</c:v>
                </c:pt>
                <c:pt idx="291">
                  <c:v>44970</c:v>
                </c:pt>
                <c:pt idx="292">
                  <c:v>44971</c:v>
                </c:pt>
                <c:pt idx="293">
                  <c:v>44972</c:v>
                </c:pt>
                <c:pt idx="294">
                  <c:v>44973</c:v>
                </c:pt>
                <c:pt idx="295">
                  <c:v>44974</c:v>
                </c:pt>
                <c:pt idx="296">
                  <c:v>44977</c:v>
                </c:pt>
                <c:pt idx="297">
                  <c:v>44978</c:v>
                </c:pt>
                <c:pt idx="298">
                  <c:v>44979</c:v>
                </c:pt>
                <c:pt idx="299">
                  <c:v>44980</c:v>
                </c:pt>
                <c:pt idx="300">
                  <c:v>44981</c:v>
                </c:pt>
                <c:pt idx="301">
                  <c:v>44984</c:v>
                </c:pt>
                <c:pt idx="302">
                  <c:v>44985</c:v>
                </c:pt>
                <c:pt idx="303">
                  <c:v>44986</c:v>
                </c:pt>
                <c:pt idx="304">
                  <c:v>44987</c:v>
                </c:pt>
                <c:pt idx="305">
                  <c:v>44988</c:v>
                </c:pt>
                <c:pt idx="306">
                  <c:v>44991</c:v>
                </c:pt>
                <c:pt idx="307">
                  <c:v>44992</c:v>
                </c:pt>
                <c:pt idx="308">
                  <c:v>44993</c:v>
                </c:pt>
                <c:pt idx="309">
                  <c:v>44994</c:v>
                </c:pt>
                <c:pt idx="310">
                  <c:v>44995</c:v>
                </c:pt>
                <c:pt idx="311">
                  <c:v>44998</c:v>
                </c:pt>
                <c:pt idx="312">
                  <c:v>44999</c:v>
                </c:pt>
                <c:pt idx="313">
                  <c:v>45000</c:v>
                </c:pt>
                <c:pt idx="314">
                  <c:v>45001</c:v>
                </c:pt>
                <c:pt idx="315">
                  <c:v>45002</c:v>
                </c:pt>
                <c:pt idx="316">
                  <c:v>45005</c:v>
                </c:pt>
                <c:pt idx="317">
                  <c:v>45006</c:v>
                </c:pt>
                <c:pt idx="318">
                  <c:v>45007</c:v>
                </c:pt>
                <c:pt idx="319">
                  <c:v>45008</c:v>
                </c:pt>
                <c:pt idx="320">
                  <c:v>45009</c:v>
                </c:pt>
                <c:pt idx="321">
                  <c:v>45012</c:v>
                </c:pt>
                <c:pt idx="322">
                  <c:v>45013</c:v>
                </c:pt>
                <c:pt idx="323">
                  <c:v>45014</c:v>
                </c:pt>
                <c:pt idx="324">
                  <c:v>45015</c:v>
                </c:pt>
                <c:pt idx="325">
                  <c:v>45016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MCI!$C$74:$C$449</c15:sqref>
                  </c15:fullRef>
                </c:ext>
              </c:extLst>
              <c:f>MCI!$C$124:$C$449</c:f>
              <c:numCache>
                <c:formatCode>General</c:formatCode>
                <c:ptCount val="326"/>
                <c:pt idx="0">
                  <c:v>63.76</c:v>
                </c:pt>
                <c:pt idx="1">
                  <c:v>63.82</c:v>
                </c:pt>
                <c:pt idx="2">
                  <c:v>63.8</c:v>
                </c:pt>
                <c:pt idx="3">
                  <c:v>63.79</c:v>
                </c:pt>
                <c:pt idx="4">
                  <c:v>63.84</c:v>
                </c:pt>
                <c:pt idx="5">
                  <c:v>63.79</c:v>
                </c:pt>
                <c:pt idx="6">
                  <c:v>63.8</c:v>
                </c:pt>
                <c:pt idx="7">
                  <c:v>63.82</c:v>
                </c:pt>
                <c:pt idx="8">
                  <c:v>63.77</c:v>
                </c:pt>
                <c:pt idx="9">
                  <c:v>63.74</c:v>
                </c:pt>
                <c:pt idx="10">
                  <c:v>63.76</c:v>
                </c:pt>
                <c:pt idx="11">
                  <c:v>63.78</c:v>
                </c:pt>
                <c:pt idx="12">
                  <c:v>63.72</c:v>
                </c:pt>
                <c:pt idx="13">
                  <c:v>63.79</c:v>
                </c:pt>
                <c:pt idx="14">
                  <c:v>63.81</c:v>
                </c:pt>
                <c:pt idx="15">
                  <c:v>63.8</c:v>
                </c:pt>
                <c:pt idx="16">
                  <c:v>63.81</c:v>
                </c:pt>
                <c:pt idx="17">
                  <c:v>63.77</c:v>
                </c:pt>
                <c:pt idx="18">
                  <c:v>63.79</c:v>
                </c:pt>
                <c:pt idx="19">
                  <c:v>63.83</c:v>
                </c:pt>
                <c:pt idx="20">
                  <c:v>63.83</c:v>
                </c:pt>
                <c:pt idx="21">
                  <c:v>63.83</c:v>
                </c:pt>
                <c:pt idx="22">
                  <c:v>63.83</c:v>
                </c:pt>
                <c:pt idx="23">
                  <c:v>63.83</c:v>
                </c:pt>
                <c:pt idx="24">
                  <c:v>63.8</c:v>
                </c:pt>
                <c:pt idx="25">
                  <c:v>63.83</c:v>
                </c:pt>
                <c:pt idx="26">
                  <c:v>63.83</c:v>
                </c:pt>
                <c:pt idx="27">
                  <c:v>63.81</c:v>
                </c:pt>
                <c:pt idx="28">
                  <c:v>63.82</c:v>
                </c:pt>
                <c:pt idx="29">
                  <c:v>63.83</c:v>
                </c:pt>
                <c:pt idx="30">
                  <c:v>63.8</c:v>
                </c:pt>
                <c:pt idx="31">
                  <c:v>63.83</c:v>
                </c:pt>
                <c:pt idx="32">
                  <c:v>63.81</c:v>
                </c:pt>
                <c:pt idx="33">
                  <c:v>63.83</c:v>
                </c:pt>
                <c:pt idx="34">
                  <c:v>63.82</c:v>
                </c:pt>
                <c:pt idx="35">
                  <c:v>63.78</c:v>
                </c:pt>
                <c:pt idx="36">
                  <c:v>63.84</c:v>
                </c:pt>
                <c:pt idx="37">
                  <c:v>63.83</c:v>
                </c:pt>
                <c:pt idx="38">
                  <c:v>63.85</c:v>
                </c:pt>
                <c:pt idx="39">
                  <c:v>63.8</c:v>
                </c:pt>
                <c:pt idx="40">
                  <c:v>63.83</c:v>
                </c:pt>
                <c:pt idx="41">
                  <c:v>63.83</c:v>
                </c:pt>
                <c:pt idx="42">
                  <c:v>63.83</c:v>
                </c:pt>
                <c:pt idx="43">
                  <c:v>63.81</c:v>
                </c:pt>
                <c:pt idx="44">
                  <c:v>63.81</c:v>
                </c:pt>
                <c:pt idx="45">
                  <c:v>63.83</c:v>
                </c:pt>
                <c:pt idx="46">
                  <c:v>63.83</c:v>
                </c:pt>
                <c:pt idx="47">
                  <c:v>63.84</c:v>
                </c:pt>
                <c:pt idx="48">
                  <c:v>63.83</c:v>
                </c:pt>
                <c:pt idx="49">
                  <c:v>63.83</c:v>
                </c:pt>
                <c:pt idx="50">
                  <c:v>63.81</c:v>
                </c:pt>
                <c:pt idx="51">
                  <c:v>63.82</c:v>
                </c:pt>
                <c:pt idx="52">
                  <c:v>63.83</c:v>
                </c:pt>
                <c:pt idx="53">
                  <c:v>63.79</c:v>
                </c:pt>
                <c:pt idx="54">
                  <c:v>63.81</c:v>
                </c:pt>
                <c:pt idx="55">
                  <c:v>63.83</c:v>
                </c:pt>
                <c:pt idx="56">
                  <c:v>63.83</c:v>
                </c:pt>
                <c:pt idx="57">
                  <c:v>63.82</c:v>
                </c:pt>
                <c:pt idx="58">
                  <c:v>63.83</c:v>
                </c:pt>
                <c:pt idx="59">
                  <c:v>63.76</c:v>
                </c:pt>
                <c:pt idx="60">
                  <c:v>63.82</c:v>
                </c:pt>
                <c:pt idx="61">
                  <c:v>63.83</c:v>
                </c:pt>
                <c:pt idx="62">
                  <c:v>63.83</c:v>
                </c:pt>
                <c:pt idx="63">
                  <c:v>63.82</c:v>
                </c:pt>
                <c:pt idx="64">
                  <c:v>63.82</c:v>
                </c:pt>
                <c:pt idx="65">
                  <c:v>63.82</c:v>
                </c:pt>
                <c:pt idx="66">
                  <c:v>63.84</c:v>
                </c:pt>
                <c:pt idx="67">
                  <c:v>63.8</c:v>
                </c:pt>
                <c:pt idx="68">
                  <c:v>63.8</c:v>
                </c:pt>
                <c:pt idx="69">
                  <c:v>63.82</c:v>
                </c:pt>
                <c:pt idx="70">
                  <c:v>63.84</c:v>
                </c:pt>
                <c:pt idx="71">
                  <c:v>63.83</c:v>
                </c:pt>
                <c:pt idx="72">
                  <c:v>63.73</c:v>
                </c:pt>
                <c:pt idx="73">
                  <c:v>63.88</c:v>
                </c:pt>
                <c:pt idx="74">
                  <c:v>63.82</c:v>
                </c:pt>
                <c:pt idx="75">
                  <c:v>63.84</c:v>
                </c:pt>
                <c:pt idx="76">
                  <c:v>63.83</c:v>
                </c:pt>
                <c:pt idx="77">
                  <c:v>63.83</c:v>
                </c:pt>
                <c:pt idx="78">
                  <c:v>63.84</c:v>
                </c:pt>
                <c:pt idx="79">
                  <c:v>63.83</c:v>
                </c:pt>
                <c:pt idx="80">
                  <c:v>63.83</c:v>
                </c:pt>
                <c:pt idx="81">
                  <c:v>63.83</c:v>
                </c:pt>
                <c:pt idx="82">
                  <c:v>63.77</c:v>
                </c:pt>
                <c:pt idx="83">
                  <c:v>63.83</c:v>
                </c:pt>
                <c:pt idx="84">
                  <c:v>63.83</c:v>
                </c:pt>
                <c:pt idx="85">
                  <c:v>63.83</c:v>
                </c:pt>
                <c:pt idx="86">
                  <c:v>63.83</c:v>
                </c:pt>
                <c:pt idx="87">
                  <c:v>63.84</c:v>
                </c:pt>
                <c:pt idx="88">
                  <c:v>63.85</c:v>
                </c:pt>
                <c:pt idx="89">
                  <c:v>63.83</c:v>
                </c:pt>
                <c:pt idx="90">
                  <c:v>63.81</c:v>
                </c:pt>
                <c:pt idx="91">
                  <c:v>63.83</c:v>
                </c:pt>
                <c:pt idx="92">
                  <c:v>63.82</c:v>
                </c:pt>
                <c:pt idx="93">
                  <c:v>63.83</c:v>
                </c:pt>
                <c:pt idx="94">
                  <c:v>63.83</c:v>
                </c:pt>
                <c:pt idx="95">
                  <c:v>63.83</c:v>
                </c:pt>
                <c:pt idx="96">
                  <c:v>63.84</c:v>
                </c:pt>
                <c:pt idx="97">
                  <c:v>63.82</c:v>
                </c:pt>
                <c:pt idx="98">
                  <c:v>63.82</c:v>
                </c:pt>
                <c:pt idx="99">
                  <c:v>63.82</c:v>
                </c:pt>
                <c:pt idx="100">
                  <c:v>63.83</c:v>
                </c:pt>
                <c:pt idx="101">
                  <c:v>63.83</c:v>
                </c:pt>
                <c:pt idx="102">
                  <c:v>63.79</c:v>
                </c:pt>
                <c:pt idx="103">
                  <c:v>63.83</c:v>
                </c:pt>
                <c:pt idx="104">
                  <c:v>63.85</c:v>
                </c:pt>
                <c:pt idx="105">
                  <c:v>63.82</c:v>
                </c:pt>
                <c:pt idx="106">
                  <c:v>63.83</c:v>
                </c:pt>
                <c:pt idx="107">
                  <c:v>63.83</c:v>
                </c:pt>
                <c:pt idx="108">
                  <c:v>63.84</c:v>
                </c:pt>
                <c:pt idx="109">
                  <c:v>63.84</c:v>
                </c:pt>
                <c:pt idx="110">
                  <c:v>63.83</c:v>
                </c:pt>
                <c:pt idx="111">
                  <c:v>63.79</c:v>
                </c:pt>
                <c:pt idx="112">
                  <c:v>63.87</c:v>
                </c:pt>
                <c:pt idx="113">
                  <c:v>63.91</c:v>
                </c:pt>
                <c:pt idx="114">
                  <c:v>63.8</c:v>
                </c:pt>
                <c:pt idx="115">
                  <c:v>63.84</c:v>
                </c:pt>
                <c:pt idx="116">
                  <c:v>63.85</c:v>
                </c:pt>
                <c:pt idx="117">
                  <c:v>63.84</c:v>
                </c:pt>
                <c:pt idx="118">
                  <c:v>63.85</c:v>
                </c:pt>
                <c:pt idx="119">
                  <c:v>63.86</c:v>
                </c:pt>
                <c:pt idx="120">
                  <c:v>63.84</c:v>
                </c:pt>
                <c:pt idx="121">
                  <c:v>63.85</c:v>
                </c:pt>
                <c:pt idx="122">
                  <c:v>63.83</c:v>
                </c:pt>
                <c:pt idx="123">
                  <c:v>63.85</c:v>
                </c:pt>
                <c:pt idx="124">
                  <c:v>63.84</c:v>
                </c:pt>
                <c:pt idx="125">
                  <c:v>63.85</c:v>
                </c:pt>
                <c:pt idx="126">
                  <c:v>63.85</c:v>
                </c:pt>
                <c:pt idx="127">
                  <c:v>63.85</c:v>
                </c:pt>
                <c:pt idx="128">
                  <c:v>63.84</c:v>
                </c:pt>
                <c:pt idx="129">
                  <c:v>63.82</c:v>
                </c:pt>
                <c:pt idx="130">
                  <c:v>63.86</c:v>
                </c:pt>
                <c:pt idx="131">
                  <c:v>63.83</c:v>
                </c:pt>
                <c:pt idx="132">
                  <c:v>63.86</c:v>
                </c:pt>
                <c:pt idx="133">
                  <c:v>63.86</c:v>
                </c:pt>
                <c:pt idx="134">
                  <c:v>63.87</c:v>
                </c:pt>
                <c:pt idx="135">
                  <c:v>63.85</c:v>
                </c:pt>
                <c:pt idx="136">
                  <c:v>63.86</c:v>
                </c:pt>
                <c:pt idx="137">
                  <c:v>63.83</c:v>
                </c:pt>
                <c:pt idx="138">
                  <c:v>63.85</c:v>
                </c:pt>
                <c:pt idx="139">
                  <c:v>63.86</c:v>
                </c:pt>
                <c:pt idx="140">
                  <c:v>63.87</c:v>
                </c:pt>
                <c:pt idx="141">
                  <c:v>63.87</c:v>
                </c:pt>
                <c:pt idx="142">
                  <c:v>63.89</c:v>
                </c:pt>
                <c:pt idx="143">
                  <c:v>63.86</c:v>
                </c:pt>
                <c:pt idx="144">
                  <c:v>63.88</c:v>
                </c:pt>
                <c:pt idx="145">
                  <c:v>63.87</c:v>
                </c:pt>
                <c:pt idx="146">
                  <c:v>63.86</c:v>
                </c:pt>
                <c:pt idx="147">
                  <c:v>63.86</c:v>
                </c:pt>
                <c:pt idx="148">
                  <c:v>63.89</c:v>
                </c:pt>
                <c:pt idx="149">
                  <c:v>63.94</c:v>
                </c:pt>
                <c:pt idx="150">
                  <c:v>63.91</c:v>
                </c:pt>
                <c:pt idx="151">
                  <c:v>63.87</c:v>
                </c:pt>
                <c:pt idx="152">
                  <c:v>63.92</c:v>
                </c:pt>
                <c:pt idx="153">
                  <c:v>63.84</c:v>
                </c:pt>
                <c:pt idx="154">
                  <c:v>63.88</c:v>
                </c:pt>
                <c:pt idx="155">
                  <c:v>63.89</c:v>
                </c:pt>
                <c:pt idx="156">
                  <c:v>63.87</c:v>
                </c:pt>
                <c:pt idx="157">
                  <c:v>63.87</c:v>
                </c:pt>
                <c:pt idx="158">
                  <c:v>63.86</c:v>
                </c:pt>
                <c:pt idx="159">
                  <c:v>63.83</c:v>
                </c:pt>
                <c:pt idx="160">
                  <c:v>63.87</c:v>
                </c:pt>
                <c:pt idx="161">
                  <c:v>63.89</c:v>
                </c:pt>
                <c:pt idx="162">
                  <c:v>63.87</c:v>
                </c:pt>
                <c:pt idx="163">
                  <c:v>63.87</c:v>
                </c:pt>
                <c:pt idx="164">
                  <c:v>63.9</c:v>
                </c:pt>
                <c:pt idx="165">
                  <c:v>63.87</c:v>
                </c:pt>
                <c:pt idx="166">
                  <c:v>63.88</c:v>
                </c:pt>
                <c:pt idx="167">
                  <c:v>63.88</c:v>
                </c:pt>
                <c:pt idx="168">
                  <c:v>63.88</c:v>
                </c:pt>
                <c:pt idx="169">
                  <c:v>63.87</c:v>
                </c:pt>
                <c:pt idx="170">
                  <c:v>63.88</c:v>
                </c:pt>
                <c:pt idx="171">
                  <c:v>63.89</c:v>
                </c:pt>
                <c:pt idx="172">
                  <c:v>63.82</c:v>
                </c:pt>
                <c:pt idx="173">
                  <c:v>63.88</c:v>
                </c:pt>
                <c:pt idx="174">
                  <c:v>63.92</c:v>
                </c:pt>
                <c:pt idx="175">
                  <c:v>63.87</c:v>
                </c:pt>
                <c:pt idx="176">
                  <c:v>63.88</c:v>
                </c:pt>
                <c:pt idx="177">
                  <c:v>63.87</c:v>
                </c:pt>
                <c:pt idx="178">
                  <c:v>63.82</c:v>
                </c:pt>
                <c:pt idx="179">
                  <c:v>63.89</c:v>
                </c:pt>
                <c:pt idx="180">
                  <c:v>63.88</c:v>
                </c:pt>
                <c:pt idx="181">
                  <c:v>63.92</c:v>
                </c:pt>
                <c:pt idx="182">
                  <c:v>63.91</c:v>
                </c:pt>
                <c:pt idx="183">
                  <c:v>63.88</c:v>
                </c:pt>
                <c:pt idx="184">
                  <c:v>63.87</c:v>
                </c:pt>
                <c:pt idx="185">
                  <c:v>63.89</c:v>
                </c:pt>
                <c:pt idx="186">
                  <c:v>63.82</c:v>
                </c:pt>
                <c:pt idx="187">
                  <c:v>63.89</c:v>
                </c:pt>
                <c:pt idx="188">
                  <c:v>63.89</c:v>
                </c:pt>
                <c:pt idx="189">
                  <c:v>63.88</c:v>
                </c:pt>
                <c:pt idx="190">
                  <c:v>63.89</c:v>
                </c:pt>
                <c:pt idx="191">
                  <c:v>63.91</c:v>
                </c:pt>
                <c:pt idx="192">
                  <c:v>63.89</c:v>
                </c:pt>
                <c:pt idx="193">
                  <c:v>63.89</c:v>
                </c:pt>
                <c:pt idx="194">
                  <c:v>63.87</c:v>
                </c:pt>
                <c:pt idx="195">
                  <c:v>63.91</c:v>
                </c:pt>
                <c:pt idx="196">
                  <c:v>63.88</c:v>
                </c:pt>
                <c:pt idx="197">
                  <c:v>63.87</c:v>
                </c:pt>
                <c:pt idx="198">
                  <c:v>63.78</c:v>
                </c:pt>
                <c:pt idx="199">
                  <c:v>63.87</c:v>
                </c:pt>
                <c:pt idx="200">
                  <c:v>63.88</c:v>
                </c:pt>
                <c:pt idx="201">
                  <c:v>63.88</c:v>
                </c:pt>
                <c:pt idx="202">
                  <c:v>63.88</c:v>
                </c:pt>
                <c:pt idx="203">
                  <c:v>63.88</c:v>
                </c:pt>
                <c:pt idx="204">
                  <c:v>63.87</c:v>
                </c:pt>
                <c:pt idx="205">
                  <c:v>63.86</c:v>
                </c:pt>
                <c:pt idx="206">
                  <c:v>63.88</c:v>
                </c:pt>
                <c:pt idx="207">
                  <c:v>63.87</c:v>
                </c:pt>
                <c:pt idx="208">
                  <c:v>63.88</c:v>
                </c:pt>
                <c:pt idx="209">
                  <c:v>63.9</c:v>
                </c:pt>
                <c:pt idx="210">
                  <c:v>63.88</c:v>
                </c:pt>
                <c:pt idx="211">
                  <c:v>63.88</c:v>
                </c:pt>
                <c:pt idx="212">
                  <c:v>63.82</c:v>
                </c:pt>
                <c:pt idx="213">
                  <c:v>63.87</c:v>
                </c:pt>
                <c:pt idx="214">
                  <c:v>63.89</c:v>
                </c:pt>
                <c:pt idx="215">
                  <c:v>63.88</c:v>
                </c:pt>
                <c:pt idx="216">
                  <c:v>63.88</c:v>
                </c:pt>
                <c:pt idx="217">
                  <c:v>63.88</c:v>
                </c:pt>
                <c:pt idx="218">
                  <c:v>63.87</c:v>
                </c:pt>
                <c:pt idx="219">
                  <c:v>63.83</c:v>
                </c:pt>
                <c:pt idx="220">
                  <c:v>63.9</c:v>
                </c:pt>
                <c:pt idx="221">
                  <c:v>63.9</c:v>
                </c:pt>
                <c:pt idx="222">
                  <c:v>63.9</c:v>
                </c:pt>
                <c:pt idx="223">
                  <c:v>63.89</c:v>
                </c:pt>
                <c:pt idx="224">
                  <c:v>63.88</c:v>
                </c:pt>
                <c:pt idx="225">
                  <c:v>63.87</c:v>
                </c:pt>
                <c:pt idx="226">
                  <c:v>63.9</c:v>
                </c:pt>
                <c:pt idx="227">
                  <c:v>63.87</c:v>
                </c:pt>
                <c:pt idx="228">
                  <c:v>63.94</c:v>
                </c:pt>
                <c:pt idx="229">
                  <c:v>63.88</c:v>
                </c:pt>
                <c:pt idx="230">
                  <c:v>63.9</c:v>
                </c:pt>
                <c:pt idx="231">
                  <c:v>63.89</c:v>
                </c:pt>
                <c:pt idx="232">
                  <c:v>63.91</c:v>
                </c:pt>
                <c:pt idx="233">
                  <c:v>63.87</c:v>
                </c:pt>
                <c:pt idx="234">
                  <c:v>63.9</c:v>
                </c:pt>
                <c:pt idx="235">
                  <c:v>63.9</c:v>
                </c:pt>
                <c:pt idx="236">
                  <c:v>63.87</c:v>
                </c:pt>
                <c:pt idx="237">
                  <c:v>63.91</c:v>
                </c:pt>
                <c:pt idx="238">
                  <c:v>63.89</c:v>
                </c:pt>
                <c:pt idx="239">
                  <c:v>63.88</c:v>
                </c:pt>
                <c:pt idx="240">
                  <c:v>63.99</c:v>
                </c:pt>
                <c:pt idx="241">
                  <c:v>63.87</c:v>
                </c:pt>
                <c:pt idx="242">
                  <c:v>63.92</c:v>
                </c:pt>
                <c:pt idx="243">
                  <c:v>63.94</c:v>
                </c:pt>
                <c:pt idx="244">
                  <c:v>63.93</c:v>
                </c:pt>
                <c:pt idx="245">
                  <c:v>63.93</c:v>
                </c:pt>
                <c:pt idx="246">
                  <c:v>63.89</c:v>
                </c:pt>
                <c:pt idx="247">
                  <c:v>63.89</c:v>
                </c:pt>
                <c:pt idx="248">
                  <c:v>63.92</c:v>
                </c:pt>
                <c:pt idx="249">
                  <c:v>63.91</c:v>
                </c:pt>
                <c:pt idx="250">
                  <c:v>63.94</c:v>
                </c:pt>
                <c:pt idx="251">
                  <c:v>63.87</c:v>
                </c:pt>
                <c:pt idx="252">
                  <c:v>63.92</c:v>
                </c:pt>
                <c:pt idx="253">
                  <c:v>63.89</c:v>
                </c:pt>
                <c:pt idx="254">
                  <c:v>63.89</c:v>
                </c:pt>
                <c:pt idx="255">
                  <c:v>63.87</c:v>
                </c:pt>
                <c:pt idx="256">
                  <c:v>63.89</c:v>
                </c:pt>
                <c:pt idx="257">
                  <c:v>63.87</c:v>
                </c:pt>
                <c:pt idx="258">
                  <c:v>63.87</c:v>
                </c:pt>
                <c:pt idx="259">
                  <c:v>63.85</c:v>
                </c:pt>
                <c:pt idx="260">
                  <c:v>63.9</c:v>
                </c:pt>
                <c:pt idx="261">
                  <c:v>63.88</c:v>
                </c:pt>
                <c:pt idx="262">
                  <c:v>63.88</c:v>
                </c:pt>
                <c:pt idx="263">
                  <c:v>63.9</c:v>
                </c:pt>
                <c:pt idx="264">
                  <c:v>63.91</c:v>
                </c:pt>
                <c:pt idx="265">
                  <c:v>63.9</c:v>
                </c:pt>
                <c:pt idx="266">
                  <c:v>63.96</c:v>
                </c:pt>
                <c:pt idx="267">
                  <c:v>63.88</c:v>
                </c:pt>
                <c:pt idx="268">
                  <c:v>63.99</c:v>
                </c:pt>
                <c:pt idx="269">
                  <c:v>63.94</c:v>
                </c:pt>
                <c:pt idx="270">
                  <c:v>63.88</c:v>
                </c:pt>
                <c:pt idx="271">
                  <c:v>63.89</c:v>
                </c:pt>
                <c:pt idx="272">
                  <c:v>63.91</c:v>
                </c:pt>
                <c:pt idx="273">
                  <c:v>63.89</c:v>
                </c:pt>
                <c:pt idx="274">
                  <c:v>63.89</c:v>
                </c:pt>
                <c:pt idx="275">
                  <c:v>63.9</c:v>
                </c:pt>
                <c:pt idx="276">
                  <c:v>63.9</c:v>
                </c:pt>
                <c:pt idx="277">
                  <c:v>63.88</c:v>
                </c:pt>
                <c:pt idx="278">
                  <c:v>63.92</c:v>
                </c:pt>
                <c:pt idx="279">
                  <c:v>63.9</c:v>
                </c:pt>
                <c:pt idx="280">
                  <c:v>63.935000000000002</c:v>
                </c:pt>
                <c:pt idx="281">
                  <c:v>63.875</c:v>
                </c:pt>
                <c:pt idx="282">
                  <c:v>64.069999999999993</c:v>
                </c:pt>
                <c:pt idx="283">
                  <c:v>63.894999999999996</c:v>
                </c:pt>
                <c:pt idx="284">
                  <c:v>64.015000000000001</c:v>
                </c:pt>
                <c:pt idx="285">
                  <c:v>63.94</c:v>
                </c:pt>
                <c:pt idx="286">
                  <c:v>63.91</c:v>
                </c:pt>
                <c:pt idx="287">
                  <c:v>63.91</c:v>
                </c:pt>
                <c:pt idx="288">
                  <c:v>64.03</c:v>
                </c:pt>
                <c:pt idx="289">
                  <c:v>63.94</c:v>
                </c:pt>
                <c:pt idx="290">
                  <c:v>63.92</c:v>
                </c:pt>
                <c:pt idx="291">
                  <c:v>63.91</c:v>
                </c:pt>
                <c:pt idx="292">
                  <c:v>63.92</c:v>
                </c:pt>
                <c:pt idx="293">
                  <c:v>63.95</c:v>
                </c:pt>
                <c:pt idx="294">
                  <c:v>63.95</c:v>
                </c:pt>
                <c:pt idx="295">
                  <c:v>63.9</c:v>
                </c:pt>
                <c:pt idx="296">
                  <c:v>63.9</c:v>
                </c:pt>
                <c:pt idx="297">
                  <c:v>63.88</c:v>
                </c:pt>
                <c:pt idx="298">
                  <c:v>63.88</c:v>
                </c:pt>
                <c:pt idx="299">
                  <c:v>63.87</c:v>
                </c:pt>
                <c:pt idx="300">
                  <c:v>63.89</c:v>
                </c:pt>
                <c:pt idx="301">
                  <c:v>63.93</c:v>
                </c:pt>
                <c:pt idx="302">
                  <c:v>63.88</c:v>
                </c:pt>
                <c:pt idx="303">
                  <c:v>64</c:v>
                </c:pt>
                <c:pt idx="304">
                  <c:v>63.94</c:v>
                </c:pt>
                <c:pt idx="305">
                  <c:v>63.95</c:v>
                </c:pt>
                <c:pt idx="306">
                  <c:v>63.93</c:v>
                </c:pt>
                <c:pt idx="307">
                  <c:v>63.95</c:v>
                </c:pt>
                <c:pt idx="308">
                  <c:v>63.95</c:v>
                </c:pt>
                <c:pt idx="309">
                  <c:v>63.92</c:v>
                </c:pt>
                <c:pt idx="310">
                  <c:v>63.96</c:v>
                </c:pt>
                <c:pt idx="311">
                  <c:v>63.9</c:v>
                </c:pt>
                <c:pt idx="312">
                  <c:v>63.89</c:v>
                </c:pt>
                <c:pt idx="313">
                  <c:v>63.88</c:v>
                </c:pt>
                <c:pt idx="314">
                  <c:v>63.88</c:v>
                </c:pt>
                <c:pt idx="315">
                  <c:v>63.89</c:v>
                </c:pt>
                <c:pt idx="316">
                  <c:v>63.89</c:v>
                </c:pt>
                <c:pt idx="317">
                  <c:v>63.94</c:v>
                </c:pt>
                <c:pt idx="318">
                  <c:v>63.92</c:v>
                </c:pt>
                <c:pt idx="319">
                  <c:v>63.89</c:v>
                </c:pt>
                <c:pt idx="320">
                  <c:v>63.91</c:v>
                </c:pt>
                <c:pt idx="321">
                  <c:v>63.91</c:v>
                </c:pt>
                <c:pt idx="322">
                  <c:v>63.9</c:v>
                </c:pt>
                <c:pt idx="323">
                  <c:v>63.91</c:v>
                </c:pt>
                <c:pt idx="324">
                  <c:v>63.94</c:v>
                </c:pt>
                <c:pt idx="325">
                  <c:v>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8-4860-A980-BCF45CA8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777920"/>
        <c:axId val="2118780416"/>
      </c:lineChart>
      <c:dateAx>
        <c:axId val="2118777920"/>
        <c:scaling>
          <c:orientation val="minMax"/>
          <c:min val="44562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8780416"/>
        <c:crosses val="autoZero"/>
        <c:auto val="1"/>
        <c:lblOffset val="100"/>
        <c:baseTimeUnit val="days"/>
      </c:dateAx>
      <c:valAx>
        <c:axId val="2118780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MZN/USD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7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Curva de Rendimento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94951250791887"/>
          <c:y val="0.11133060948693689"/>
          <c:w val="0.87023884021693787"/>
          <c:h val="0.78092566697693144"/>
        </c:manualLayout>
      </c:layout>
      <c:lineChart>
        <c:grouping val="standard"/>
        <c:varyColors val="0"/>
        <c:ser>
          <c:idx val="5"/>
          <c:order val="0"/>
          <c:tx>
            <c:strRef>
              <c:f>MMI!$G$175</c:f>
              <c:strCache>
                <c:ptCount val="1"/>
                <c:pt idx="0">
                  <c:v>Dezembro-22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MMI!$G$176:$G$181</c:f>
              <c:numCache>
                <c:formatCode>0.00%</c:formatCode>
                <c:ptCount val="6"/>
                <c:pt idx="0">
                  <c:v>0.1729</c:v>
                </c:pt>
                <c:pt idx="1">
                  <c:v>0.17499999999999999</c:v>
                </c:pt>
                <c:pt idx="2">
                  <c:v>0.17630000000000001</c:v>
                </c:pt>
                <c:pt idx="3">
                  <c:v>0.17660000000000001</c:v>
                </c:pt>
                <c:pt idx="4">
                  <c:v>0.17710000000000001</c:v>
                </c:pt>
                <c:pt idx="5">
                  <c:v>0.17730000000000001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CA-4C40-B3AC-A1CBA534F9B4}"/>
            </c:ext>
          </c:extLst>
        </c:ser>
        <c:ser>
          <c:idx val="0"/>
          <c:order val="1"/>
          <c:tx>
            <c:strRef>
              <c:f>MMI!$B$175</c:f>
              <c:strCache>
                <c:ptCount val="1"/>
                <c:pt idx="0">
                  <c:v>Janeiro-23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MMI!$A$176:$A$181</c:f>
              <c:numCache>
                <c:formatCode>#,##0</c:formatCode>
                <c:ptCount val="6"/>
                <c:pt idx="0">
                  <c:v>7</c:v>
                </c:pt>
                <c:pt idx="1">
                  <c:v>28</c:v>
                </c:pt>
                <c:pt idx="2">
                  <c:v>63</c:v>
                </c:pt>
                <c:pt idx="3">
                  <c:v>91</c:v>
                </c:pt>
                <c:pt idx="4">
                  <c:v>182</c:v>
                </c:pt>
                <c:pt idx="5">
                  <c:v>364</c:v>
                </c:pt>
              </c:numCache>
            </c:numRef>
          </c:cat>
          <c:val>
            <c:numRef>
              <c:f>MMI!$B$176:$B$181</c:f>
              <c:numCache>
                <c:formatCode>0.00%</c:formatCode>
                <c:ptCount val="6"/>
                <c:pt idx="0">
                  <c:v>0.1729</c:v>
                </c:pt>
                <c:pt idx="1">
                  <c:v>0.17480000000000001</c:v>
                </c:pt>
                <c:pt idx="2">
                  <c:v>0.17599999999999999</c:v>
                </c:pt>
                <c:pt idx="3">
                  <c:v>0.17699999999999999</c:v>
                </c:pt>
                <c:pt idx="4">
                  <c:v>0.17730000000000001</c:v>
                </c:pt>
                <c:pt idx="5">
                  <c:v>0.17749999999999999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A-4C40-B3AC-A1CBA534F9B4}"/>
            </c:ext>
          </c:extLst>
        </c:ser>
        <c:ser>
          <c:idx val="1"/>
          <c:order val="2"/>
          <c:tx>
            <c:strRef>
              <c:f>MMI!$C$175</c:f>
              <c:strCache>
                <c:ptCount val="1"/>
                <c:pt idx="0">
                  <c:v>Fevereiro-23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MMI!$A$176:$A$181</c:f>
              <c:numCache>
                <c:formatCode>#,##0</c:formatCode>
                <c:ptCount val="6"/>
                <c:pt idx="0">
                  <c:v>7</c:v>
                </c:pt>
                <c:pt idx="1">
                  <c:v>28</c:v>
                </c:pt>
                <c:pt idx="2">
                  <c:v>63</c:v>
                </c:pt>
                <c:pt idx="3">
                  <c:v>91</c:v>
                </c:pt>
                <c:pt idx="4">
                  <c:v>182</c:v>
                </c:pt>
                <c:pt idx="5">
                  <c:v>364</c:v>
                </c:pt>
              </c:numCache>
            </c:numRef>
          </c:cat>
          <c:val>
            <c:numRef>
              <c:f>MMI!$C$176:$C$181</c:f>
              <c:numCache>
                <c:formatCode>0.00%</c:formatCode>
                <c:ptCount val="6"/>
                <c:pt idx="0">
                  <c:v>0.1729</c:v>
                </c:pt>
                <c:pt idx="1">
                  <c:v>0.1749</c:v>
                </c:pt>
                <c:pt idx="2">
                  <c:v>0.17599999999999999</c:v>
                </c:pt>
                <c:pt idx="3">
                  <c:v>0.17710000000000001</c:v>
                </c:pt>
                <c:pt idx="4">
                  <c:v>0.17749999999999999</c:v>
                </c:pt>
                <c:pt idx="5">
                  <c:v>0.17799999999999999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CA-4C40-B3AC-A1CBA534F9B4}"/>
            </c:ext>
          </c:extLst>
        </c:ser>
        <c:ser>
          <c:idx val="2"/>
          <c:order val="3"/>
          <c:tx>
            <c:strRef>
              <c:f>MMI!$D$175</c:f>
              <c:strCache>
                <c:ptCount val="1"/>
                <c:pt idx="0">
                  <c:v>Março-23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MMI!$A$176:$A$181</c:f>
              <c:numCache>
                <c:formatCode>#,##0</c:formatCode>
                <c:ptCount val="6"/>
                <c:pt idx="0">
                  <c:v>7</c:v>
                </c:pt>
                <c:pt idx="1">
                  <c:v>28</c:v>
                </c:pt>
                <c:pt idx="2">
                  <c:v>63</c:v>
                </c:pt>
                <c:pt idx="3">
                  <c:v>91</c:v>
                </c:pt>
                <c:pt idx="4">
                  <c:v>182</c:v>
                </c:pt>
                <c:pt idx="5">
                  <c:v>364</c:v>
                </c:pt>
              </c:numCache>
            </c:numRef>
          </c:cat>
          <c:val>
            <c:numRef>
              <c:f>MMI!$D$176:$D$181</c:f>
              <c:numCache>
                <c:formatCode>0.00%</c:formatCode>
                <c:ptCount val="6"/>
                <c:pt idx="0">
                  <c:v>0.17299999999999999</c:v>
                </c:pt>
                <c:pt idx="1">
                  <c:v>0.17549999999999999</c:v>
                </c:pt>
                <c:pt idx="2">
                  <c:v>0.17630000000000001</c:v>
                </c:pt>
                <c:pt idx="3">
                  <c:v>0.17730000000000001</c:v>
                </c:pt>
                <c:pt idx="4">
                  <c:v>0.17749999999999999</c:v>
                </c:pt>
                <c:pt idx="5">
                  <c:v>0.17799999999999999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CA-4C40-B3AC-A1CBA534F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891759"/>
        <c:axId val="825900495"/>
      </c:lineChart>
      <c:catAx>
        <c:axId val="825891759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5900495"/>
        <c:crosses val="autoZero"/>
        <c:auto val="1"/>
        <c:lblAlgn val="ctr"/>
        <c:lblOffset val="100"/>
        <c:noMultiLvlLbl val="0"/>
      </c:catAx>
      <c:valAx>
        <c:axId val="825900495"/>
        <c:scaling>
          <c:orientation val="minMax"/>
          <c:min val="0.17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5891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62910995844214"/>
          <c:y val="0.93537863959487599"/>
          <c:w val="0.715160369878302"/>
          <c:h val="4.7510225575715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15735300</xdr:colOff>
      <xdr:row>1</xdr:row>
      <xdr:rowOff>152400</xdr:rowOff>
    </xdr:from>
    <xdr:to>
      <xdr:col>1</xdr:col>
      <xdr:colOff>16849725</xdr:colOff>
      <xdr:row>9</xdr:row>
      <xdr:rowOff>384810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4850" y="342900"/>
          <a:ext cx="1114425" cy="10515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5599916</xdr:colOff>
      <xdr:row>11</xdr:row>
      <xdr:rowOff>108856</xdr:rowOff>
    </xdr:from>
    <xdr:to>
      <xdr:col>1</xdr:col>
      <xdr:colOff>11362764</xdr:colOff>
      <xdr:row>11</xdr:row>
      <xdr:rowOff>4852147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11486029</xdr:colOff>
      <xdr:row>11</xdr:row>
      <xdr:rowOff>89647</xdr:rowOff>
    </xdr:from>
    <xdr:to>
      <xdr:col>1</xdr:col>
      <xdr:colOff>16876059</xdr:colOff>
      <xdr:row>11</xdr:row>
      <xdr:rowOff>4818530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112058</xdr:colOff>
      <xdr:row>11</xdr:row>
      <xdr:rowOff>112059</xdr:rowOff>
    </xdr:from>
    <xdr:to>
      <xdr:col>1</xdr:col>
      <xdr:colOff>5468469</xdr:colOff>
      <xdr:row>11</xdr:row>
      <xdr:rowOff>4863353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AM\Relat&#243;rios\Relat&#243;rios%20de%20Mercados\Trimestral\Boletins%20Trimestrais\2022\1&#186;%20Trim\Boletim%20%20Trimestral%20-%20working%2011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 Juro"/>
      <sheetName val="MMI"/>
      <sheetName val="MCI"/>
      <sheetName val="Gráficos"/>
      <sheetName val="Tabelas"/>
      <sheetName val="MMI dados"/>
      <sheetName val="MCI dados"/>
    </sheetNames>
    <sheetDataSet>
      <sheetData sheetId="0"/>
      <sheetData sheetId="1"/>
      <sheetData sheetId="2">
        <row r="303">
          <cell r="B303">
            <v>44470</v>
          </cell>
        </row>
        <row r="304">
          <cell r="B304">
            <v>44474</v>
          </cell>
        </row>
        <row r="305">
          <cell r="B305">
            <v>44475</v>
          </cell>
        </row>
        <row r="306">
          <cell r="B306">
            <v>44476</v>
          </cell>
        </row>
        <row r="307">
          <cell r="B307">
            <v>44477</v>
          </cell>
        </row>
        <row r="308">
          <cell r="B308">
            <v>44480</v>
          </cell>
        </row>
        <row r="309">
          <cell r="B309">
            <v>44481</v>
          </cell>
        </row>
        <row r="310">
          <cell r="B310">
            <v>44482</v>
          </cell>
        </row>
        <row r="311">
          <cell r="B311">
            <v>44483</v>
          </cell>
        </row>
        <row r="312">
          <cell r="B312">
            <v>44484</v>
          </cell>
        </row>
        <row r="313">
          <cell r="B313">
            <v>44487</v>
          </cell>
        </row>
        <row r="314">
          <cell r="B314">
            <v>44488</v>
          </cell>
        </row>
        <row r="315">
          <cell r="B315">
            <v>44489</v>
          </cell>
        </row>
        <row r="316">
          <cell r="B316">
            <v>44490</v>
          </cell>
        </row>
        <row r="317">
          <cell r="B317">
            <v>44491</v>
          </cell>
        </row>
        <row r="318">
          <cell r="B318">
            <v>44494</v>
          </cell>
        </row>
        <row r="319">
          <cell r="B319">
            <v>44495</v>
          </cell>
        </row>
        <row r="320">
          <cell r="B320">
            <v>44496</v>
          </cell>
        </row>
        <row r="321">
          <cell r="B321">
            <v>44497</v>
          </cell>
        </row>
        <row r="322">
          <cell r="B322">
            <v>44498</v>
          </cell>
        </row>
        <row r="323">
          <cell r="B323">
            <v>44501</v>
          </cell>
        </row>
        <row r="324">
          <cell r="B324">
            <v>44502</v>
          </cell>
        </row>
        <row r="325">
          <cell r="B325">
            <v>44503</v>
          </cell>
        </row>
        <row r="326">
          <cell r="B326">
            <v>44504</v>
          </cell>
        </row>
        <row r="327">
          <cell r="B327">
            <v>44505</v>
          </cell>
        </row>
        <row r="328">
          <cell r="B328">
            <v>44508</v>
          </cell>
        </row>
        <row r="329">
          <cell r="B329">
            <v>44509</v>
          </cell>
        </row>
        <row r="330">
          <cell r="B330">
            <v>44511</v>
          </cell>
        </row>
        <row r="331">
          <cell r="B331">
            <v>44512</v>
          </cell>
        </row>
        <row r="332">
          <cell r="B332">
            <v>44515</v>
          </cell>
        </row>
        <row r="333">
          <cell r="B333">
            <v>44516</v>
          </cell>
        </row>
        <row r="334">
          <cell r="B334">
            <v>44517</v>
          </cell>
        </row>
        <row r="335">
          <cell r="B335">
            <v>44518</v>
          </cell>
        </row>
        <row r="336">
          <cell r="B336">
            <v>44519</v>
          </cell>
        </row>
        <row r="337">
          <cell r="B337">
            <v>44522</v>
          </cell>
        </row>
        <row r="338">
          <cell r="B338">
            <v>44523</v>
          </cell>
        </row>
        <row r="339">
          <cell r="B339">
            <v>44524</v>
          </cell>
        </row>
        <row r="340">
          <cell r="B340">
            <v>44525</v>
          </cell>
        </row>
        <row r="341">
          <cell r="B341">
            <v>44526</v>
          </cell>
        </row>
        <row r="342">
          <cell r="B342">
            <v>44529</v>
          </cell>
        </row>
        <row r="343">
          <cell r="B343">
            <v>44530</v>
          </cell>
        </row>
        <row r="344">
          <cell r="B344">
            <v>44531</v>
          </cell>
        </row>
        <row r="345">
          <cell r="B345">
            <v>44532</v>
          </cell>
        </row>
        <row r="346">
          <cell r="B346">
            <v>44533</v>
          </cell>
        </row>
        <row r="347">
          <cell r="B347">
            <v>44536</v>
          </cell>
        </row>
        <row r="348">
          <cell r="B348">
            <v>44537</v>
          </cell>
        </row>
        <row r="349">
          <cell r="B349">
            <v>44538</v>
          </cell>
        </row>
        <row r="350">
          <cell r="B350">
            <v>44539</v>
          </cell>
        </row>
        <row r="351">
          <cell r="B351">
            <v>44540</v>
          </cell>
        </row>
        <row r="352">
          <cell r="B352">
            <v>44543</v>
          </cell>
        </row>
        <row r="353">
          <cell r="B353">
            <v>44544</v>
          </cell>
        </row>
        <row r="354">
          <cell r="B354">
            <v>44545</v>
          </cell>
        </row>
        <row r="355">
          <cell r="B355">
            <v>44546</v>
          </cell>
        </row>
        <row r="356">
          <cell r="B356">
            <v>44547</v>
          </cell>
        </row>
        <row r="357">
          <cell r="B357">
            <v>44550</v>
          </cell>
        </row>
        <row r="358">
          <cell r="B358">
            <v>44551</v>
          </cell>
        </row>
        <row r="359">
          <cell r="B359">
            <v>44552</v>
          </cell>
        </row>
        <row r="360">
          <cell r="B360">
            <v>44553</v>
          </cell>
        </row>
        <row r="361">
          <cell r="B361">
            <v>44557</v>
          </cell>
        </row>
        <row r="362">
          <cell r="B362">
            <v>44558</v>
          </cell>
        </row>
        <row r="363">
          <cell r="B363">
            <v>44559</v>
          </cell>
        </row>
        <row r="364">
          <cell r="B364">
            <v>44560</v>
          </cell>
        </row>
        <row r="365">
          <cell r="B365">
            <v>44561</v>
          </cell>
        </row>
        <row r="366">
          <cell r="B366">
            <v>44564</v>
          </cell>
        </row>
        <row r="367">
          <cell r="B367">
            <v>44565</v>
          </cell>
        </row>
        <row r="368">
          <cell r="B368">
            <v>44566</v>
          </cell>
        </row>
        <row r="369">
          <cell r="B369">
            <v>44567</v>
          </cell>
        </row>
        <row r="370">
          <cell r="B370">
            <v>44568</v>
          </cell>
        </row>
        <row r="371">
          <cell r="B371">
            <v>44571</v>
          </cell>
        </row>
        <row r="373">
          <cell r="B373">
            <v>44573</v>
          </cell>
        </row>
        <row r="374">
          <cell r="B374">
            <v>44574</v>
          </cell>
        </row>
        <row r="375">
          <cell r="B375">
            <v>44575</v>
          </cell>
        </row>
        <row r="376">
          <cell r="B376">
            <v>44578</v>
          </cell>
        </row>
        <row r="377">
          <cell r="B377">
            <v>44579</v>
          </cell>
        </row>
        <row r="378">
          <cell r="B378">
            <v>44580</v>
          </cell>
        </row>
        <row r="379">
          <cell r="B379">
            <v>44581</v>
          </cell>
        </row>
        <row r="380">
          <cell r="B380">
            <v>44582</v>
          </cell>
        </row>
        <row r="381">
          <cell r="B381">
            <v>44585</v>
          </cell>
        </row>
        <row r="382">
          <cell r="B382">
            <v>44586</v>
          </cell>
        </row>
        <row r="383">
          <cell r="B383">
            <v>44587</v>
          </cell>
        </row>
        <row r="384">
          <cell r="B384">
            <v>44588</v>
          </cell>
        </row>
        <row r="385">
          <cell r="B385">
            <v>44589</v>
          </cell>
        </row>
        <row r="386">
          <cell r="B386">
            <v>44592</v>
          </cell>
        </row>
        <row r="387">
          <cell r="B387">
            <v>44593</v>
          </cell>
        </row>
        <row r="388">
          <cell r="B388">
            <v>44594</v>
          </cell>
        </row>
        <row r="389">
          <cell r="B389">
            <v>44595</v>
          </cell>
        </row>
        <row r="390">
          <cell r="B390">
            <v>44596</v>
          </cell>
        </row>
        <row r="391">
          <cell r="B391">
            <v>44599</v>
          </cell>
        </row>
        <row r="392">
          <cell r="B392">
            <v>44600</v>
          </cell>
        </row>
        <row r="393">
          <cell r="B393">
            <v>44601</v>
          </cell>
        </row>
        <row r="394">
          <cell r="B394">
            <v>44602</v>
          </cell>
        </row>
        <row r="395">
          <cell r="B395">
            <v>44603</v>
          </cell>
        </row>
        <row r="396">
          <cell r="B396">
            <v>44606</v>
          </cell>
        </row>
        <row r="397">
          <cell r="B397">
            <v>44607</v>
          </cell>
        </row>
        <row r="398">
          <cell r="B398">
            <v>44608</v>
          </cell>
        </row>
        <row r="399">
          <cell r="B399">
            <v>44609</v>
          </cell>
        </row>
        <row r="400">
          <cell r="B400">
            <v>44610</v>
          </cell>
        </row>
        <row r="401">
          <cell r="B401">
            <v>44613</v>
          </cell>
        </row>
        <row r="402">
          <cell r="B402">
            <v>44614</v>
          </cell>
        </row>
        <row r="403">
          <cell r="B403">
            <v>44615</v>
          </cell>
        </row>
        <row r="404">
          <cell r="B404">
            <v>44616</v>
          </cell>
        </row>
        <row r="405">
          <cell r="B405">
            <v>44617</v>
          </cell>
        </row>
        <row r="406">
          <cell r="B406">
            <v>44620</v>
          </cell>
        </row>
        <row r="407">
          <cell r="B407">
            <v>44621</v>
          </cell>
        </row>
        <row r="408">
          <cell r="B408">
            <v>44622</v>
          </cell>
        </row>
        <row r="409">
          <cell r="B409">
            <v>44623</v>
          </cell>
        </row>
        <row r="410">
          <cell r="B410">
            <v>44624</v>
          </cell>
        </row>
        <row r="411">
          <cell r="B411">
            <v>44627</v>
          </cell>
        </row>
        <row r="412">
          <cell r="B412">
            <v>44628</v>
          </cell>
        </row>
        <row r="413">
          <cell r="B413">
            <v>44629</v>
          </cell>
        </row>
        <row r="414">
          <cell r="B414">
            <v>44630</v>
          </cell>
        </row>
        <row r="415">
          <cell r="B415">
            <v>44631</v>
          </cell>
        </row>
        <row r="416">
          <cell r="B416">
            <v>44634</v>
          </cell>
        </row>
        <row r="417">
          <cell r="B417">
            <v>44635</v>
          </cell>
        </row>
        <row r="418">
          <cell r="B418">
            <v>44636</v>
          </cell>
        </row>
        <row r="419">
          <cell r="B419">
            <v>44637</v>
          </cell>
        </row>
        <row r="420">
          <cell r="B420">
            <v>44638</v>
          </cell>
        </row>
        <row r="421">
          <cell r="B421">
            <v>44641</v>
          </cell>
        </row>
        <row r="422">
          <cell r="B422">
            <v>44642</v>
          </cell>
        </row>
        <row r="423">
          <cell r="B423">
            <v>44643</v>
          </cell>
        </row>
        <row r="424">
          <cell r="B424">
            <v>44644</v>
          </cell>
        </row>
        <row r="425">
          <cell r="B425">
            <v>44645</v>
          </cell>
        </row>
        <row r="426">
          <cell r="B426">
            <v>44648</v>
          </cell>
        </row>
        <row r="427">
          <cell r="B427">
            <v>44649</v>
          </cell>
        </row>
        <row r="428">
          <cell r="B428">
            <v>44650</v>
          </cell>
        </row>
        <row r="429">
          <cell r="B429">
            <v>44651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57"/>
  <sheetViews>
    <sheetView showGridLines="0" tabSelected="1" topLeftCell="B1" zoomScale="85" zoomScaleNormal="85" workbookViewId="0">
      <selection activeCell="B10" sqref="B10"/>
    </sheetView>
  </sheetViews>
  <sheetFormatPr defaultRowHeight="15" x14ac:dyDescent="0.25"/>
  <cols>
    <col min="1" max="1" width="3.140625" customWidth="1"/>
    <col min="2" max="2" width="255.5703125" customWidth="1"/>
  </cols>
  <sheetData>
    <row r="2" spans="2:2" x14ac:dyDescent="0.25">
      <c r="B2" s="86" t="s">
        <v>0</v>
      </c>
    </row>
    <row r="3" spans="2:2" x14ac:dyDescent="0.25">
      <c r="B3" s="86"/>
    </row>
    <row r="4" spans="2:2" x14ac:dyDescent="0.25">
      <c r="B4" s="86"/>
    </row>
    <row r="5" spans="2:2" x14ac:dyDescent="0.25">
      <c r="B5" s="86"/>
    </row>
    <row r="6" spans="2:2" ht="4.5" customHeight="1" thickBot="1" x14ac:dyDescent="0.3">
      <c r="B6" s="86"/>
    </row>
    <row r="7" spans="2:2" ht="9.75" hidden="1" customHeight="1" thickBot="1" x14ac:dyDescent="0.3">
      <c r="B7" s="86"/>
    </row>
    <row r="8" spans="2:2" ht="15.75" hidden="1" thickBot="1" x14ac:dyDescent="0.3">
      <c r="B8" s="86"/>
    </row>
    <row r="9" spans="2:2" ht="15" hidden="1" customHeight="1" thickBot="1" x14ac:dyDescent="0.3"/>
    <row r="10" spans="2:2" ht="409.5" customHeight="1" thickBot="1" x14ac:dyDescent="0.3">
      <c r="B10" s="61" t="s">
        <v>107</v>
      </c>
    </row>
    <row r="11" spans="2:2" ht="12.75" customHeight="1" thickBot="1" x14ac:dyDescent="0.3"/>
    <row r="12" spans="2:2" ht="409.5" customHeight="1" thickBot="1" x14ac:dyDescent="0.3">
      <c r="B12" s="1" t="s">
        <v>72</v>
      </c>
    </row>
    <row r="17" spans="2:5" x14ac:dyDescent="0.25">
      <c r="B17" s="68"/>
      <c r="C17" s="68"/>
      <c r="D17" s="68"/>
      <c r="E17" s="68"/>
    </row>
    <row r="18" spans="2:5" x14ac:dyDescent="0.25">
      <c r="B18" s="68"/>
      <c r="C18" s="68"/>
      <c r="D18" s="68"/>
      <c r="E18" s="68"/>
    </row>
    <row r="19" spans="2:5" x14ac:dyDescent="0.25">
      <c r="B19" s="68"/>
      <c r="C19" s="68"/>
      <c r="D19" s="68"/>
      <c r="E19" s="68"/>
    </row>
    <row r="20" spans="2:5" x14ac:dyDescent="0.25">
      <c r="B20" s="68"/>
      <c r="C20" s="68"/>
      <c r="D20" s="68"/>
      <c r="E20" s="68"/>
    </row>
    <row r="21" spans="2:5" x14ac:dyDescent="0.25">
      <c r="B21" s="68"/>
      <c r="C21" s="68"/>
      <c r="D21" s="68"/>
      <c r="E21" s="68"/>
    </row>
    <row r="22" spans="2:5" x14ac:dyDescent="0.25">
      <c r="B22" s="68"/>
      <c r="C22" s="68"/>
      <c r="D22" s="68"/>
      <c r="E22" s="68"/>
    </row>
    <row r="23" spans="2:5" x14ac:dyDescent="0.25">
      <c r="B23" s="68"/>
      <c r="C23" s="68"/>
      <c r="D23" s="68"/>
      <c r="E23" s="68"/>
    </row>
    <row r="24" spans="2:5" x14ac:dyDescent="0.25">
      <c r="B24" s="68"/>
      <c r="C24" s="68"/>
      <c r="D24" s="68"/>
      <c r="E24" s="68"/>
    </row>
    <row r="25" spans="2:5" x14ac:dyDescent="0.25">
      <c r="B25" s="68"/>
      <c r="C25" s="68"/>
      <c r="D25" s="68"/>
      <c r="E25" s="68"/>
    </row>
    <row r="26" spans="2:5" x14ac:dyDescent="0.25">
      <c r="B26" s="68"/>
      <c r="C26" s="68"/>
      <c r="D26" s="68"/>
      <c r="E26" s="68"/>
    </row>
    <row r="27" spans="2:5" x14ac:dyDescent="0.25">
      <c r="B27" s="68"/>
      <c r="C27" s="68"/>
      <c r="D27" s="68"/>
      <c r="E27" s="68"/>
    </row>
    <row r="28" spans="2:5" x14ac:dyDescent="0.25">
      <c r="B28" s="68"/>
      <c r="C28" s="68"/>
      <c r="D28" s="68"/>
      <c r="E28" s="68"/>
    </row>
    <row r="29" spans="2:5" x14ac:dyDescent="0.25">
      <c r="B29" s="68"/>
      <c r="C29" s="68"/>
      <c r="D29" s="68"/>
      <c r="E29" s="68"/>
    </row>
    <row r="30" spans="2:5" x14ac:dyDescent="0.25">
      <c r="B30" s="68"/>
      <c r="C30" s="68"/>
      <c r="D30" s="68"/>
      <c r="E30" s="68"/>
    </row>
    <row r="31" spans="2:5" x14ac:dyDescent="0.25">
      <c r="B31" s="68"/>
      <c r="C31" s="68"/>
      <c r="D31" s="68"/>
      <c r="E31" s="68"/>
    </row>
    <row r="32" spans="2:5" x14ac:dyDescent="0.25">
      <c r="B32" s="68"/>
      <c r="C32" s="68"/>
      <c r="D32" s="68"/>
      <c r="E32" s="68"/>
    </row>
    <row r="33" spans="2:5" x14ac:dyDescent="0.25">
      <c r="B33" s="68"/>
      <c r="C33" s="68"/>
      <c r="D33" s="68"/>
      <c r="E33" s="68"/>
    </row>
    <row r="34" spans="2:5" x14ac:dyDescent="0.25">
      <c r="B34" s="68"/>
      <c r="C34" s="68"/>
      <c r="D34" s="68"/>
      <c r="E34" s="68"/>
    </row>
    <row r="35" spans="2:5" x14ac:dyDescent="0.25">
      <c r="B35" s="68"/>
      <c r="C35" s="68"/>
      <c r="D35" s="68"/>
      <c r="E35" s="68"/>
    </row>
    <row r="36" spans="2:5" x14ac:dyDescent="0.25">
      <c r="B36" s="68"/>
      <c r="C36" s="68"/>
      <c r="D36" s="68"/>
      <c r="E36" s="68"/>
    </row>
    <row r="37" spans="2:5" x14ac:dyDescent="0.25">
      <c r="B37" s="68"/>
      <c r="C37" s="68"/>
      <c r="D37" s="68"/>
      <c r="E37" s="68"/>
    </row>
    <row r="38" spans="2:5" x14ac:dyDescent="0.25">
      <c r="B38" s="68"/>
      <c r="C38" s="68"/>
      <c r="D38" s="68"/>
      <c r="E38" s="68"/>
    </row>
    <row r="39" spans="2:5" x14ac:dyDescent="0.25">
      <c r="B39" s="68"/>
      <c r="C39" s="68"/>
      <c r="D39" s="68"/>
      <c r="E39" s="68"/>
    </row>
    <row r="40" spans="2:5" x14ac:dyDescent="0.25">
      <c r="B40" s="68"/>
      <c r="C40" s="68"/>
      <c r="D40" s="68"/>
      <c r="E40" s="68"/>
    </row>
    <row r="41" spans="2:5" x14ac:dyDescent="0.25">
      <c r="B41" s="68"/>
      <c r="C41" s="68"/>
      <c r="D41" s="68"/>
      <c r="E41" s="68"/>
    </row>
    <row r="42" spans="2:5" x14ac:dyDescent="0.25">
      <c r="B42" s="68"/>
      <c r="C42" s="68"/>
      <c r="D42" s="68"/>
      <c r="E42" s="68"/>
    </row>
    <row r="43" spans="2:5" x14ac:dyDescent="0.25">
      <c r="B43" s="68"/>
      <c r="C43" s="68"/>
      <c r="D43" s="68"/>
      <c r="E43" s="68"/>
    </row>
    <row r="44" spans="2:5" x14ac:dyDescent="0.25">
      <c r="B44" s="68"/>
      <c r="C44" s="68"/>
      <c r="D44" s="68"/>
      <c r="E44" s="68"/>
    </row>
    <row r="45" spans="2:5" x14ac:dyDescent="0.25">
      <c r="B45" s="68"/>
      <c r="C45" s="68"/>
      <c r="D45" s="68"/>
      <c r="E45" s="68"/>
    </row>
    <row r="46" spans="2:5" x14ac:dyDescent="0.25">
      <c r="B46" s="68"/>
      <c r="C46" s="68"/>
      <c r="D46" s="68"/>
      <c r="E46" s="68"/>
    </row>
    <row r="47" spans="2:5" x14ac:dyDescent="0.25">
      <c r="B47" s="68"/>
      <c r="C47" s="68"/>
      <c r="D47" s="68"/>
      <c r="E47" s="68"/>
    </row>
    <row r="48" spans="2:5" x14ac:dyDescent="0.25">
      <c r="B48" s="68"/>
      <c r="C48" s="68"/>
      <c r="D48" s="68"/>
      <c r="E48" s="68"/>
    </row>
    <row r="49" spans="2:5" x14ac:dyDescent="0.25">
      <c r="B49" s="68"/>
      <c r="C49" s="68"/>
      <c r="D49" s="68"/>
      <c r="E49" s="68"/>
    </row>
    <row r="50" spans="2:5" x14ac:dyDescent="0.25">
      <c r="B50" s="68"/>
      <c r="C50" s="68"/>
      <c r="D50" s="68"/>
      <c r="E50" s="68"/>
    </row>
    <row r="51" spans="2:5" x14ac:dyDescent="0.25">
      <c r="B51" s="68"/>
      <c r="C51" s="68"/>
      <c r="D51" s="68"/>
      <c r="E51" s="68"/>
    </row>
    <row r="52" spans="2:5" x14ac:dyDescent="0.25">
      <c r="B52" s="68"/>
      <c r="C52" s="68"/>
      <c r="D52" s="68"/>
      <c r="E52" s="68"/>
    </row>
    <row r="53" spans="2:5" x14ac:dyDescent="0.25">
      <c r="B53" s="68"/>
      <c r="C53" s="68"/>
      <c r="D53" s="68"/>
      <c r="E53" s="68"/>
    </row>
    <row r="54" spans="2:5" x14ac:dyDescent="0.25">
      <c r="B54" s="68"/>
      <c r="C54" s="68"/>
      <c r="D54" s="68"/>
      <c r="E54" s="68"/>
    </row>
    <row r="55" spans="2:5" x14ac:dyDescent="0.25">
      <c r="B55" s="68"/>
      <c r="C55" s="68"/>
      <c r="D55" s="68"/>
      <c r="E55" s="68"/>
    </row>
    <row r="56" spans="2:5" x14ac:dyDescent="0.25">
      <c r="B56" s="68"/>
      <c r="C56" s="68"/>
      <c r="D56" s="68"/>
      <c r="E56" s="68"/>
    </row>
    <row r="57" spans="2:5" x14ac:dyDescent="0.25">
      <c r="B57" s="68"/>
      <c r="C57" s="68"/>
      <c r="D57" s="68"/>
      <c r="E57" s="68"/>
    </row>
    <row r="58" spans="2:5" x14ac:dyDescent="0.25">
      <c r="B58" s="68"/>
      <c r="C58" s="68"/>
      <c r="D58" s="68"/>
      <c r="E58" s="68"/>
    </row>
    <row r="59" spans="2:5" x14ac:dyDescent="0.25">
      <c r="B59" s="68"/>
      <c r="C59" s="68"/>
      <c r="D59" s="68"/>
      <c r="E59" s="68"/>
    </row>
    <row r="60" spans="2:5" x14ac:dyDescent="0.25">
      <c r="B60" s="68"/>
      <c r="C60" s="68"/>
      <c r="D60" s="68"/>
      <c r="E60" s="68"/>
    </row>
    <row r="61" spans="2:5" x14ac:dyDescent="0.25">
      <c r="B61" s="68"/>
      <c r="C61" s="68"/>
      <c r="D61" s="68"/>
      <c r="E61" s="68"/>
    </row>
    <row r="62" spans="2:5" x14ac:dyDescent="0.25">
      <c r="B62" s="68"/>
      <c r="C62" s="68"/>
      <c r="D62" s="68"/>
      <c r="E62" s="68"/>
    </row>
    <row r="63" spans="2:5" x14ac:dyDescent="0.25">
      <c r="B63" s="68"/>
      <c r="C63" s="68"/>
      <c r="D63" s="68"/>
      <c r="E63" s="68"/>
    </row>
    <row r="64" spans="2:5" x14ac:dyDescent="0.25">
      <c r="B64" s="68"/>
      <c r="C64" s="68"/>
      <c r="D64" s="68"/>
      <c r="E64" s="68"/>
    </row>
    <row r="65" spans="2:5" x14ac:dyDescent="0.25">
      <c r="B65" s="68"/>
      <c r="C65" s="68"/>
      <c r="D65" s="68"/>
      <c r="E65" s="68"/>
    </row>
    <row r="66" spans="2:5" x14ac:dyDescent="0.25">
      <c r="B66" s="68"/>
      <c r="C66" s="68"/>
      <c r="D66" s="68"/>
      <c r="E66" s="68"/>
    </row>
    <row r="67" spans="2:5" x14ac:dyDescent="0.25">
      <c r="B67" s="68"/>
      <c r="C67" s="68"/>
      <c r="D67" s="68"/>
      <c r="E67" s="68"/>
    </row>
    <row r="68" spans="2:5" x14ac:dyDescent="0.25">
      <c r="B68" s="68"/>
      <c r="C68" s="68"/>
      <c r="D68" s="68"/>
      <c r="E68" s="68"/>
    </row>
    <row r="69" spans="2:5" x14ac:dyDescent="0.25">
      <c r="B69" s="68"/>
      <c r="C69" s="68"/>
      <c r="D69" s="68"/>
      <c r="E69" s="68"/>
    </row>
    <row r="70" spans="2:5" x14ac:dyDescent="0.25">
      <c r="B70" s="68"/>
      <c r="C70" s="68"/>
      <c r="D70" s="68"/>
      <c r="E70" s="68"/>
    </row>
    <row r="71" spans="2:5" x14ac:dyDescent="0.25">
      <c r="B71" s="68"/>
      <c r="C71" s="68"/>
      <c r="D71" s="68"/>
      <c r="E71" s="68"/>
    </row>
    <row r="72" spans="2:5" x14ac:dyDescent="0.25">
      <c r="B72" s="68"/>
      <c r="C72" s="68"/>
      <c r="D72" s="68"/>
      <c r="E72" s="68"/>
    </row>
    <row r="73" spans="2:5" x14ac:dyDescent="0.25">
      <c r="B73" s="68"/>
      <c r="C73" s="68"/>
      <c r="D73" s="68"/>
      <c r="E73" s="68"/>
    </row>
    <row r="74" spans="2:5" x14ac:dyDescent="0.25">
      <c r="B74" s="68"/>
      <c r="C74" s="68"/>
      <c r="D74" s="68"/>
      <c r="E74" s="68"/>
    </row>
    <row r="75" spans="2:5" x14ac:dyDescent="0.25">
      <c r="B75" s="68"/>
      <c r="C75" s="68"/>
      <c r="D75" s="68"/>
      <c r="E75" s="68"/>
    </row>
    <row r="76" spans="2:5" x14ac:dyDescent="0.25">
      <c r="B76" s="68"/>
      <c r="C76" s="68"/>
      <c r="D76" s="68"/>
      <c r="E76" s="68"/>
    </row>
    <row r="77" spans="2:5" x14ac:dyDescent="0.25">
      <c r="B77" s="68"/>
      <c r="C77" s="68"/>
      <c r="D77" s="68"/>
      <c r="E77" s="68"/>
    </row>
    <row r="78" spans="2:5" x14ac:dyDescent="0.25">
      <c r="B78" s="68"/>
      <c r="C78" s="68"/>
      <c r="D78" s="68"/>
      <c r="E78" s="68"/>
    </row>
    <row r="79" spans="2:5" x14ac:dyDescent="0.25">
      <c r="B79" s="68"/>
      <c r="C79" s="68"/>
      <c r="D79" s="68"/>
      <c r="E79" s="68"/>
    </row>
    <row r="80" spans="2:5" x14ac:dyDescent="0.25">
      <c r="B80" s="68"/>
      <c r="C80" s="68"/>
      <c r="D80" s="68"/>
      <c r="E80" s="68"/>
    </row>
    <row r="81" spans="2:5" x14ac:dyDescent="0.25">
      <c r="B81" s="68"/>
      <c r="C81" s="68"/>
      <c r="D81" s="68"/>
      <c r="E81" s="68"/>
    </row>
    <row r="82" spans="2:5" x14ac:dyDescent="0.25">
      <c r="B82" s="68"/>
      <c r="C82" s="68"/>
      <c r="D82" s="68"/>
      <c r="E82" s="68"/>
    </row>
    <row r="83" spans="2:5" x14ac:dyDescent="0.25">
      <c r="B83" s="68"/>
      <c r="C83" s="68"/>
      <c r="D83" s="68"/>
      <c r="E83" s="68"/>
    </row>
    <row r="84" spans="2:5" x14ac:dyDescent="0.25">
      <c r="B84" s="68"/>
      <c r="C84" s="68"/>
      <c r="D84" s="68"/>
      <c r="E84" s="68"/>
    </row>
    <row r="85" spans="2:5" x14ac:dyDescent="0.25">
      <c r="B85" s="68"/>
      <c r="C85" s="68"/>
      <c r="D85" s="68"/>
      <c r="E85" s="68"/>
    </row>
    <row r="86" spans="2:5" x14ac:dyDescent="0.25">
      <c r="B86" s="68"/>
      <c r="C86" s="68"/>
      <c r="D86" s="68"/>
      <c r="E86" s="68"/>
    </row>
    <row r="87" spans="2:5" x14ac:dyDescent="0.25">
      <c r="B87" s="68"/>
      <c r="C87" s="68"/>
      <c r="D87" s="68"/>
      <c r="E87" s="68"/>
    </row>
    <row r="88" spans="2:5" x14ac:dyDescent="0.25">
      <c r="B88" s="68"/>
      <c r="C88" s="68"/>
      <c r="D88" s="68"/>
      <c r="E88" s="68"/>
    </row>
    <row r="89" spans="2:5" x14ac:dyDescent="0.25">
      <c r="B89" s="68"/>
      <c r="C89" s="68"/>
      <c r="D89" s="68"/>
      <c r="E89" s="68"/>
    </row>
    <row r="90" spans="2:5" x14ac:dyDescent="0.25">
      <c r="B90" s="68"/>
      <c r="C90" s="68"/>
      <c r="D90" s="68"/>
      <c r="E90" s="68"/>
    </row>
    <row r="91" spans="2:5" x14ac:dyDescent="0.25">
      <c r="B91" s="68"/>
      <c r="C91" s="68"/>
      <c r="D91" s="68"/>
      <c r="E91" s="68"/>
    </row>
    <row r="92" spans="2:5" x14ac:dyDescent="0.25">
      <c r="B92" s="68"/>
      <c r="C92" s="68"/>
      <c r="D92" s="68"/>
      <c r="E92" s="68"/>
    </row>
    <row r="93" spans="2:5" x14ac:dyDescent="0.25">
      <c r="B93" s="68"/>
      <c r="C93" s="68"/>
      <c r="D93" s="68"/>
      <c r="E93" s="68"/>
    </row>
    <row r="94" spans="2:5" x14ac:dyDescent="0.25">
      <c r="B94" s="68"/>
      <c r="C94" s="68"/>
      <c r="D94" s="68"/>
      <c r="E94" s="68"/>
    </row>
    <row r="95" spans="2:5" x14ac:dyDescent="0.25">
      <c r="B95" s="68"/>
      <c r="C95" s="68"/>
      <c r="D95" s="68"/>
      <c r="E95" s="68"/>
    </row>
    <row r="96" spans="2:5" x14ac:dyDescent="0.25">
      <c r="B96" s="68"/>
      <c r="C96" s="68"/>
      <c r="D96" s="68"/>
      <c r="E96" s="68"/>
    </row>
    <row r="97" spans="2:5" x14ac:dyDescent="0.25">
      <c r="B97" s="68"/>
      <c r="C97" s="68"/>
      <c r="D97" s="68"/>
      <c r="E97" s="68"/>
    </row>
    <row r="98" spans="2:5" x14ac:dyDescent="0.25">
      <c r="B98" s="68"/>
      <c r="C98" s="68"/>
      <c r="D98" s="68"/>
      <c r="E98" s="68"/>
    </row>
    <row r="99" spans="2:5" x14ac:dyDescent="0.25">
      <c r="B99" s="68"/>
      <c r="C99" s="68"/>
      <c r="D99" s="68"/>
      <c r="E99" s="68"/>
    </row>
    <row r="100" spans="2:5" x14ac:dyDescent="0.25">
      <c r="B100" s="68"/>
      <c r="C100" s="68"/>
      <c r="D100" s="68"/>
      <c r="E100" s="68"/>
    </row>
    <row r="101" spans="2:5" x14ac:dyDescent="0.25">
      <c r="B101" s="68"/>
      <c r="C101" s="68"/>
      <c r="D101" s="68"/>
      <c r="E101" s="68"/>
    </row>
    <row r="102" spans="2:5" x14ac:dyDescent="0.25">
      <c r="B102" s="68"/>
      <c r="C102" s="68"/>
      <c r="D102" s="68"/>
      <c r="E102" s="68"/>
    </row>
    <row r="103" spans="2:5" x14ac:dyDescent="0.25">
      <c r="B103" s="68"/>
      <c r="C103" s="68"/>
      <c r="D103" s="68"/>
      <c r="E103" s="68"/>
    </row>
    <row r="104" spans="2:5" x14ac:dyDescent="0.25">
      <c r="B104" s="68"/>
      <c r="C104" s="68"/>
      <c r="D104" s="68"/>
      <c r="E104" s="68"/>
    </row>
    <row r="105" spans="2:5" x14ac:dyDescent="0.25">
      <c r="B105" s="68"/>
      <c r="C105" s="68"/>
      <c r="D105" s="68"/>
      <c r="E105" s="68"/>
    </row>
    <row r="106" spans="2:5" x14ac:dyDescent="0.25">
      <c r="B106" s="68"/>
      <c r="C106" s="68"/>
      <c r="D106" s="68"/>
      <c r="E106" s="68"/>
    </row>
    <row r="107" spans="2:5" x14ac:dyDescent="0.25">
      <c r="B107" s="68"/>
      <c r="C107" s="68"/>
      <c r="D107" s="68"/>
      <c r="E107" s="68"/>
    </row>
    <row r="108" spans="2:5" x14ac:dyDescent="0.25">
      <c r="B108" s="68"/>
      <c r="C108" s="68"/>
      <c r="D108" s="68"/>
      <c r="E108" s="68"/>
    </row>
    <row r="109" spans="2:5" x14ac:dyDescent="0.25">
      <c r="B109" s="68"/>
      <c r="C109" s="68"/>
      <c r="D109" s="68"/>
      <c r="E109" s="68"/>
    </row>
    <row r="110" spans="2:5" x14ac:dyDescent="0.25">
      <c r="B110" s="68"/>
      <c r="C110" s="68"/>
      <c r="D110" s="68"/>
      <c r="E110" s="68"/>
    </row>
    <row r="111" spans="2:5" x14ac:dyDescent="0.25">
      <c r="B111" s="68"/>
      <c r="C111" s="68"/>
      <c r="D111" s="68"/>
      <c r="E111" s="68"/>
    </row>
    <row r="112" spans="2:5" x14ac:dyDescent="0.25">
      <c r="B112" s="68"/>
      <c r="C112" s="68"/>
      <c r="D112" s="68"/>
      <c r="E112" s="68"/>
    </row>
    <row r="113" spans="2:5" x14ac:dyDescent="0.25">
      <c r="B113" s="68"/>
      <c r="C113" s="68"/>
      <c r="D113" s="68"/>
      <c r="E113" s="68"/>
    </row>
    <row r="114" spans="2:5" x14ac:dyDescent="0.25">
      <c r="B114" s="68"/>
      <c r="C114" s="68"/>
      <c r="D114" s="68"/>
      <c r="E114" s="68"/>
    </row>
    <row r="115" spans="2:5" x14ac:dyDescent="0.25">
      <c r="B115" s="68"/>
      <c r="C115" s="68"/>
      <c r="D115" s="68"/>
      <c r="E115" s="68"/>
    </row>
    <row r="116" spans="2:5" x14ac:dyDescent="0.25">
      <c r="B116" s="68"/>
      <c r="C116" s="68"/>
      <c r="D116" s="68"/>
      <c r="E116" s="68"/>
    </row>
    <row r="117" spans="2:5" x14ac:dyDescent="0.25">
      <c r="B117" s="68"/>
      <c r="C117" s="68"/>
      <c r="D117" s="68"/>
      <c r="E117" s="68"/>
    </row>
    <row r="118" spans="2:5" x14ac:dyDescent="0.25">
      <c r="B118" s="68"/>
      <c r="C118" s="68"/>
      <c r="D118" s="68"/>
      <c r="E118" s="68"/>
    </row>
    <row r="119" spans="2:5" x14ac:dyDescent="0.25">
      <c r="B119" s="68"/>
      <c r="C119" s="68"/>
      <c r="D119" s="68"/>
      <c r="E119" s="68"/>
    </row>
    <row r="120" spans="2:5" x14ac:dyDescent="0.25">
      <c r="B120" s="68"/>
      <c r="C120" s="68"/>
      <c r="D120" s="68"/>
      <c r="E120" s="68"/>
    </row>
    <row r="121" spans="2:5" x14ac:dyDescent="0.25">
      <c r="B121" s="68"/>
      <c r="C121" s="68"/>
      <c r="D121" s="68"/>
      <c r="E121" s="68"/>
    </row>
    <row r="122" spans="2:5" x14ac:dyDescent="0.25">
      <c r="B122" s="68"/>
      <c r="C122" s="68"/>
      <c r="D122" s="68"/>
      <c r="E122" s="68"/>
    </row>
    <row r="123" spans="2:5" x14ac:dyDescent="0.25">
      <c r="B123" s="68"/>
      <c r="C123" s="68"/>
      <c r="D123" s="68"/>
      <c r="E123" s="68"/>
    </row>
    <row r="124" spans="2:5" x14ac:dyDescent="0.25">
      <c r="B124" s="68"/>
      <c r="C124" s="68"/>
      <c r="D124" s="68"/>
      <c r="E124" s="68"/>
    </row>
    <row r="125" spans="2:5" x14ac:dyDescent="0.25">
      <c r="B125" s="68"/>
      <c r="C125" s="68"/>
      <c r="D125" s="68"/>
      <c r="E125" s="68"/>
    </row>
    <row r="126" spans="2:5" x14ac:dyDescent="0.25">
      <c r="B126" s="68"/>
      <c r="C126" s="68"/>
      <c r="D126" s="68"/>
      <c r="E126" s="68"/>
    </row>
    <row r="127" spans="2:5" x14ac:dyDescent="0.25">
      <c r="B127" s="68"/>
      <c r="C127" s="68"/>
      <c r="D127" s="68"/>
      <c r="E127" s="68"/>
    </row>
    <row r="128" spans="2:5" x14ac:dyDescent="0.25">
      <c r="B128" s="68"/>
      <c r="C128" s="68"/>
      <c r="D128" s="68"/>
      <c r="E128" s="68"/>
    </row>
    <row r="129" spans="2:5" x14ac:dyDescent="0.25">
      <c r="B129" s="68"/>
      <c r="C129" s="68"/>
      <c r="D129" s="68"/>
      <c r="E129" s="68"/>
    </row>
    <row r="130" spans="2:5" x14ac:dyDescent="0.25">
      <c r="B130" s="68"/>
      <c r="C130" s="68"/>
      <c r="D130" s="68"/>
      <c r="E130" s="68"/>
    </row>
    <row r="131" spans="2:5" x14ac:dyDescent="0.25">
      <c r="B131" s="68"/>
      <c r="C131" s="68"/>
      <c r="D131" s="68"/>
      <c r="E131" s="68"/>
    </row>
    <row r="132" spans="2:5" x14ac:dyDescent="0.25">
      <c r="B132" s="68"/>
      <c r="C132" s="68"/>
      <c r="D132" s="68"/>
      <c r="E132" s="68"/>
    </row>
    <row r="133" spans="2:5" x14ac:dyDescent="0.25">
      <c r="B133" s="68"/>
      <c r="C133" s="68"/>
      <c r="D133" s="68"/>
      <c r="E133" s="68"/>
    </row>
    <row r="134" spans="2:5" x14ac:dyDescent="0.25">
      <c r="B134" s="68"/>
      <c r="C134" s="68"/>
      <c r="D134" s="68"/>
      <c r="E134" s="68"/>
    </row>
    <row r="135" spans="2:5" x14ac:dyDescent="0.25">
      <c r="B135" s="68"/>
      <c r="C135" s="68"/>
      <c r="D135" s="68"/>
      <c r="E135" s="68"/>
    </row>
    <row r="136" spans="2:5" x14ac:dyDescent="0.25">
      <c r="B136" s="68"/>
      <c r="C136" s="68"/>
      <c r="D136" s="68"/>
      <c r="E136" s="68"/>
    </row>
    <row r="137" spans="2:5" x14ac:dyDescent="0.25">
      <c r="B137" s="68"/>
      <c r="C137" s="68"/>
      <c r="D137" s="68"/>
      <c r="E137" s="68"/>
    </row>
    <row r="138" spans="2:5" x14ac:dyDescent="0.25">
      <c r="B138" s="68"/>
      <c r="C138" s="68"/>
      <c r="D138" s="68"/>
      <c r="E138" s="68"/>
    </row>
    <row r="139" spans="2:5" x14ac:dyDescent="0.25">
      <c r="B139" s="68"/>
      <c r="C139" s="68"/>
      <c r="D139" s="68"/>
      <c r="E139" s="68"/>
    </row>
    <row r="140" spans="2:5" x14ac:dyDescent="0.25">
      <c r="B140" s="68"/>
      <c r="C140" s="68"/>
      <c r="D140" s="68"/>
      <c r="E140" s="68"/>
    </row>
    <row r="141" spans="2:5" x14ac:dyDescent="0.25">
      <c r="B141" s="68"/>
      <c r="C141" s="68"/>
      <c r="D141" s="68"/>
      <c r="E141" s="68"/>
    </row>
    <row r="142" spans="2:5" x14ac:dyDescent="0.25">
      <c r="B142" s="68"/>
      <c r="C142" s="68"/>
      <c r="D142" s="68"/>
      <c r="E142" s="68"/>
    </row>
    <row r="143" spans="2:5" x14ac:dyDescent="0.25">
      <c r="B143" s="68"/>
      <c r="C143" s="68"/>
      <c r="D143" s="68"/>
      <c r="E143" s="68"/>
    </row>
    <row r="144" spans="2:5" x14ac:dyDescent="0.25">
      <c r="B144" s="68"/>
      <c r="C144" s="68"/>
      <c r="D144" s="68"/>
      <c r="E144" s="68"/>
    </row>
    <row r="145" spans="2:5" x14ac:dyDescent="0.25">
      <c r="B145" s="68"/>
      <c r="C145" s="68"/>
      <c r="D145" s="68"/>
      <c r="E145" s="68"/>
    </row>
    <row r="146" spans="2:5" x14ac:dyDescent="0.25">
      <c r="B146" s="68"/>
      <c r="C146" s="68"/>
      <c r="D146" s="68"/>
      <c r="E146" s="68"/>
    </row>
    <row r="147" spans="2:5" x14ac:dyDescent="0.25">
      <c r="B147" s="68"/>
      <c r="C147" s="68"/>
      <c r="D147" s="68"/>
      <c r="E147" s="68"/>
    </row>
    <row r="148" spans="2:5" x14ac:dyDescent="0.25">
      <c r="B148" s="68"/>
      <c r="C148" s="68"/>
      <c r="D148" s="68"/>
      <c r="E148" s="68"/>
    </row>
    <row r="149" spans="2:5" x14ac:dyDescent="0.25">
      <c r="B149" s="68"/>
      <c r="C149" s="68"/>
      <c r="D149" s="68"/>
      <c r="E149" s="68"/>
    </row>
    <row r="150" spans="2:5" x14ac:dyDescent="0.25">
      <c r="B150" s="68"/>
      <c r="C150" s="68"/>
      <c r="D150" s="68"/>
      <c r="E150" s="68"/>
    </row>
    <row r="151" spans="2:5" x14ac:dyDescent="0.25">
      <c r="B151" s="68"/>
      <c r="C151" s="68"/>
      <c r="D151" s="68"/>
      <c r="E151" s="68"/>
    </row>
    <row r="152" spans="2:5" x14ac:dyDescent="0.25">
      <c r="B152" s="68"/>
      <c r="C152" s="68"/>
      <c r="D152" s="68"/>
      <c r="E152" s="68"/>
    </row>
    <row r="153" spans="2:5" x14ac:dyDescent="0.25">
      <c r="B153" s="68"/>
      <c r="C153" s="68"/>
      <c r="D153" s="68"/>
      <c r="E153" s="68"/>
    </row>
    <row r="154" spans="2:5" x14ac:dyDescent="0.25">
      <c r="B154" s="68"/>
      <c r="C154" s="68"/>
      <c r="D154" s="68"/>
      <c r="E154" s="68"/>
    </row>
    <row r="155" spans="2:5" x14ac:dyDescent="0.25">
      <c r="B155" s="68"/>
      <c r="C155" s="68"/>
      <c r="D155" s="68"/>
      <c r="E155" s="68"/>
    </row>
    <row r="156" spans="2:5" x14ac:dyDescent="0.25">
      <c r="B156" s="68"/>
      <c r="C156" s="68"/>
      <c r="D156" s="68"/>
      <c r="E156" s="68"/>
    </row>
    <row r="157" spans="2:5" x14ac:dyDescent="0.25">
      <c r="B157" s="68"/>
      <c r="C157" s="68"/>
      <c r="D157" s="68"/>
      <c r="E157" s="68"/>
    </row>
    <row r="158" spans="2:5" x14ac:dyDescent="0.25">
      <c r="B158" s="68"/>
      <c r="C158" s="68"/>
      <c r="D158" s="68"/>
      <c r="E158" s="68"/>
    </row>
    <row r="159" spans="2:5" x14ac:dyDescent="0.25">
      <c r="B159" s="68"/>
      <c r="C159" s="68"/>
      <c r="D159" s="68"/>
      <c r="E159" s="68"/>
    </row>
    <row r="160" spans="2:5" x14ac:dyDescent="0.25">
      <c r="B160" s="68"/>
      <c r="C160" s="68"/>
      <c r="D160" s="68"/>
      <c r="E160" s="68"/>
    </row>
    <row r="161" spans="2:5" x14ac:dyDescent="0.25">
      <c r="B161" s="68"/>
      <c r="C161" s="68"/>
      <c r="D161" s="68"/>
      <c r="E161" s="68"/>
    </row>
    <row r="162" spans="2:5" x14ac:dyDescent="0.25">
      <c r="B162" s="68"/>
      <c r="C162" s="68"/>
      <c r="D162" s="68"/>
      <c r="E162" s="68"/>
    </row>
    <row r="163" spans="2:5" x14ac:dyDescent="0.25">
      <c r="B163" s="68"/>
      <c r="C163" s="68"/>
      <c r="D163" s="68"/>
      <c r="E163" s="68"/>
    </row>
    <row r="164" spans="2:5" x14ac:dyDescent="0.25">
      <c r="B164" s="68"/>
      <c r="C164" s="68"/>
      <c r="D164" s="68"/>
      <c r="E164" s="68"/>
    </row>
    <row r="165" spans="2:5" x14ac:dyDescent="0.25">
      <c r="B165" s="68"/>
      <c r="C165" s="68"/>
      <c r="D165" s="68"/>
      <c r="E165" s="68"/>
    </row>
    <row r="166" spans="2:5" x14ac:dyDescent="0.25">
      <c r="B166" s="68"/>
      <c r="C166" s="68"/>
      <c r="D166" s="68"/>
      <c r="E166" s="68"/>
    </row>
    <row r="167" spans="2:5" x14ac:dyDescent="0.25">
      <c r="B167" s="68"/>
      <c r="C167" s="68"/>
      <c r="D167" s="68"/>
      <c r="E167" s="68"/>
    </row>
    <row r="168" spans="2:5" x14ac:dyDescent="0.25">
      <c r="B168" s="68"/>
      <c r="C168" s="68"/>
      <c r="D168" s="68"/>
      <c r="E168" s="68"/>
    </row>
    <row r="169" spans="2:5" x14ac:dyDescent="0.25">
      <c r="B169" s="68"/>
      <c r="C169" s="68"/>
      <c r="D169" s="68"/>
      <c r="E169" s="68"/>
    </row>
    <row r="170" spans="2:5" x14ac:dyDescent="0.25">
      <c r="B170" s="68"/>
      <c r="C170" s="68"/>
      <c r="D170" s="68"/>
      <c r="E170" s="68"/>
    </row>
    <row r="171" spans="2:5" x14ac:dyDescent="0.25">
      <c r="B171" s="68"/>
      <c r="C171" s="68"/>
      <c r="D171" s="68"/>
      <c r="E171" s="68"/>
    </row>
    <row r="172" spans="2:5" x14ac:dyDescent="0.25">
      <c r="B172" s="68"/>
      <c r="C172" s="68"/>
      <c r="D172" s="68"/>
      <c r="E172" s="68"/>
    </row>
    <row r="173" spans="2:5" x14ac:dyDescent="0.25">
      <c r="B173" s="68"/>
      <c r="C173" s="68"/>
      <c r="D173" s="68"/>
      <c r="E173" s="68"/>
    </row>
    <row r="174" spans="2:5" x14ac:dyDescent="0.25">
      <c r="B174" s="68"/>
      <c r="C174" s="68"/>
      <c r="D174" s="68"/>
      <c r="E174" s="68"/>
    </row>
    <row r="175" spans="2:5" x14ac:dyDescent="0.25">
      <c r="B175" s="68"/>
      <c r="C175" s="68"/>
      <c r="D175" s="68"/>
      <c r="E175" s="68"/>
    </row>
    <row r="176" spans="2:5" x14ac:dyDescent="0.25">
      <c r="B176" s="68"/>
      <c r="C176" s="68"/>
      <c r="D176" s="68"/>
      <c r="E176" s="68"/>
    </row>
    <row r="177" spans="2:5" x14ac:dyDescent="0.25">
      <c r="B177" s="68"/>
      <c r="C177" s="68"/>
      <c r="D177" s="68"/>
      <c r="E177" s="68"/>
    </row>
    <row r="178" spans="2:5" x14ac:dyDescent="0.25">
      <c r="B178" s="68"/>
      <c r="C178" s="68"/>
      <c r="D178" s="68"/>
      <c r="E178" s="68"/>
    </row>
    <row r="179" spans="2:5" x14ac:dyDescent="0.25">
      <c r="B179" s="68"/>
      <c r="C179" s="68"/>
      <c r="D179" s="68"/>
      <c r="E179" s="68"/>
    </row>
    <row r="180" spans="2:5" x14ac:dyDescent="0.25">
      <c r="B180" s="68"/>
      <c r="C180" s="68"/>
      <c r="D180" s="68"/>
      <c r="E180" s="68"/>
    </row>
    <row r="181" spans="2:5" x14ac:dyDescent="0.25">
      <c r="B181" s="68"/>
      <c r="C181" s="68"/>
      <c r="D181" s="68"/>
      <c r="E181" s="68"/>
    </row>
    <row r="182" spans="2:5" x14ac:dyDescent="0.25">
      <c r="B182" s="68"/>
      <c r="C182" s="68"/>
      <c r="D182" s="68"/>
      <c r="E182" s="68"/>
    </row>
    <row r="183" spans="2:5" x14ac:dyDescent="0.25">
      <c r="B183" s="68"/>
      <c r="C183" s="68"/>
      <c r="D183" s="68"/>
      <c r="E183" s="68"/>
    </row>
    <row r="184" spans="2:5" x14ac:dyDescent="0.25">
      <c r="B184" s="68"/>
      <c r="C184" s="68"/>
      <c r="D184" s="68"/>
      <c r="E184" s="68"/>
    </row>
    <row r="185" spans="2:5" x14ac:dyDescent="0.25">
      <c r="B185" s="68"/>
      <c r="C185" s="68"/>
      <c r="D185" s="68"/>
      <c r="E185" s="68"/>
    </row>
    <row r="186" spans="2:5" x14ac:dyDescent="0.25">
      <c r="B186" s="68"/>
      <c r="C186" s="68"/>
      <c r="D186" s="68"/>
      <c r="E186" s="68"/>
    </row>
    <row r="187" spans="2:5" x14ac:dyDescent="0.25">
      <c r="B187" s="68"/>
      <c r="C187" s="68"/>
      <c r="D187" s="68"/>
      <c r="E187" s="68"/>
    </row>
    <row r="188" spans="2:5" x14ac:dyDescent="0.25">
      <c r="B188" s="68"/>
      <c r="C188" s="68"/>
      <c r="D188" s="68"/>
      <c r="E188" s="68"/>
    </row>
    <row r="189" spans="2:5" x14ac:dyDescent="0.25">
      <c r="B189" s="68"/>
      <c r="C189" s="68"/>
      <c r="D189" s="68"/>
      <c r="E189" s="68"/>
    </row>
    <row r="190" spans="2:5" x14ac:dyDescent="0.25">
      <c r="B190" s="68"/>
      <c r="C190" s="68"/>
      <c r="D190" s="68"/>
      <c r="E190" s="68"/>
    </row>
    <row r="191" spans="2:5" x14ac:dyDescent="0.25">
      <c r="B191" s="68"/>
      <c r="C191" s="68"/>
      <c r="D191" s="68"/>
      <c r="E191" s="68"/>
    </row>
    <row r="192" spans="2:5" x14ac:dyDescent="0.25">
      <c r="B192" s="68"/>
      <c r="C192" s="68"/>
      <c r="D192" s="68"/>
      <c r="E192" s="68"/>
    </row>
    <row r="193" spans="2:5" x14ac:dyDescent="0.25">
      <c r="B193" s="68"/>
      <c r="C193" s="68"/>
      <c r="D193" s="68"/>
      <c r="E193" s="68"/>
    </row>
    <row r="194" spans="2:5" x14ac:dyDescent="0.25">
      <c r="B194" s="68"/>
      <c r="C194" s="68"/>
      <c r="D194" s="68"/>
      <c r="E194" s="68"/>
    </row>
    <row r="195" spans="2:5" x14ac:dyDescent="0.25">
      <c r="B195" s="68"/>
      <c r="C195" s="68"/>
      <c r="D195" s="68"/>
      <c r="E195" s="68"/>
    </row>
    <row r="196" spans="2:5" x14ac:dyDescent="0.25">
      <c r="B196" s="68"/>
      <c r="C196" s="68"/>
      <c r="D196" s="68"/>
      <c r="E196" s="68"/>
    </row>
    <row r="197" spans="2:5" x14ac:dyDescent="0.25">
      <c r="B197" s="68"/>
      <c r="C197" s="68"/>
      <c r="D197" s="68"/>
      <c r="E197" s="68"/>
    </row>
    <row r="198" spans="2:5" x14ac:dyDescent="0.25">
      <c r="B198" s="68"/>
      <c r="C198" s="68"/>
      <c r="D198" s="68"/>
      <c r="E198" s="68"/>
    </row>
    <row r="199" spans="2:5" x14ac:dyDescent="0.25">
      <c r="B199" s="68"/>
      <c r="C199" s="68"/>
      <c r="D199" s="68"/>
      <c r="E199" s="68"/>
    </row>
    <row r="200" spans="2:5" x14ac:dyDescent="0.25">
      <c r="B200" s="68"/>
      <c r="C200" s="68"/>
      <c r="D200" s="68"/>
      <c r="E200" s="68"/>
    </row>
    <row r="201" spans="2:5" x14ac:dyDescent="0.25">
      <c r="B201" s="68"/>
      <c r="C201" s="68"/>
      <c r="D201" s="68"/>
      <c r="E201" s="68"/>
    </row>
    <row r="202" spans="2:5" x14ac:dyDescent="0.25">
      <c r="B202" s="68"/>
      <c r="C202" s="68"/>
      <c r="D202" s="68"/>
      <c r="E202" s="68"/>
    </row>
    <row r="203" spans="2:5" x14ac:dyDescent="0.25">
      <c r="B203" s="68"/>
      <c r="C203" s="68"/>
      <c r="D203" s="68"/>
      <c r="E203" s="68"/>
    </row>
    <row r="204" spans="2:5" x14ac:dyDescent="0.25">
      <c r="B204" s="68"/>
      <c r="C204" s="68"/>
      <c r="D204" s="68"/>
      <c r="E204" s="68"/>
    </row>
    <row r="205" spans="2:5" x14ac:dyDescent="0.25">
      <c r="B205" s="68"/>
      <c r="C205" s="68"/>
      <c r="D205" s="68"/>
      <c r="E205" s="68"/>
    </row>
    <row r="206" spans="2:5" x14ac:dyDescent="0.25">
      <c r="B206" s="68"/>
      <c r="C206" s="68"/>
      <c r="D206" s="68"/>
      <c r="E206" s="68"/>
    </row>
    <row r="207" spans="2:5" x14ac:dyDescent="0.25">
      <c r="B207" s="68"/>
      <c r="C207" s="68"/>
      <c r="D207" s="68"/>
      <c r="E207" s="68"/>
    </row>
    <row r="208" spans="2:5" x14ac:dyDescent="0.25">
      <c r="B208" s="68"/>
      <c r="C208" s="68"/>
      <c r="D208" s="68"/>
      <c r="E208" s="68"/>
    </row>
    <row r="209" spans="2:5" x14ac:dyDescent="0.25">
      <c r="B209" s="68"/>
      <c r="C209" s="68"/>
      <c r="D209" s="68"/>
      <c r="E209" s="68"/>
    </row>
    <row r="210" spans="2:5" x14ac:dyDescent="0.25">
      <c r="B210" s="68"/>
      <c r="C210" s="68"/>
      <c r="D210" s="68"/>
      <c r="E210" s="68"/>
    </row>
    <row r="211" spans="2:5" x14ac:dyDescent="0.25">
      <c r="B211" s="68"/>
      <c r="C211" s="68"/>
      <c r="D211" s="68"/>
      <c r="E211" s="68"/>
    </row>
    <row r="212" spans="2:5" x14ac:dyDescent="0.25">
      <c r="B212" s="68"/>
      <c r="C212" s="68"/>
      <c r="D212" s="68"/>
      <c r="E212" s="68"/>
    </row>
    <row r="213" spans="2:5" x14ac:dyDescent="0.25">
      <c r="B213" s="68"/>
      <c r="C213" s="68"/>
      <c r="D213" s="68"/>
      <c r="E213" s="68"/>
    </row>
    <row r="214" spans="2:5" x14ac:dyDescent="0.25">
      <c r="B214" s="68"/>
      <c r="C214" s="68"/>
      <c r="D214" s="68"/>
      <c r="E214" s="68"/>
    </row>
    <row r="215" spans="2:5" x14ac:dyDescent="0.25">
      <c r="B215" s="68"/>
      <c r="C215" s="68"/>
      <c r="D215" s="68"/>
      <c r="E215" s="68"/>
    </row>
    <row r="216" spans="2:5" x14ac:dyDescent="0.25">
      <c r="B216" s="68"/>
      <c r="C216" s="68"/>
      <c r="D216" s="68"/>
      <c r="E216" s="68"/>
    </row>
    <row r="217" spans="2:5" x14ac:dyDescent="0.25">
      <c r="B217" s="68"/>
      <c r="C217" s="68"/>
      <c r="D217" s="68"/>
      <c r="E217" s="68"/>
    </row>
    <row r="218" spans="2:5" x14ac:dyDescent="0.25">
      <c r="B218" s="68"/>
      <c r="C218" s="68"/>
      <c r="D218" s="68"/>
      <c r="E218" s="68"/>
    </row>
    <row r="219" spans="2:5" x14ac:dyDescent="0.25">
      <c r="B219" s="68"/>
      <c r="C219" s="68"/>
      <c r="D219" s="68"/>
      <c r="E219" s="68"/>
    </row>
    <row r="220" spans="2:5" x14ac:dyDescent="0.25">
      <c r="B220" s="68"/>
      <c r="C220" s="68"/>
      <c r="D220" s="68"/>
      <c r="E220" s="68"/>
    </row>
    <row r="221" spans="2:5" x14ac:dyDescent="0.25">
      <c r="B221" s="68"/>
      <c r="C221" s="68"/>
      <c r="D221" s="68"/>
      <c r="E221" s="68"/>
    </row>
    <row r="222" spans="2:5" x14ac:dyDescent="0.25">
      <c r="B222" s="68"/>
      <c r="C222" s="68"/>
      <c r="D222" s="68"/>
      <c r="E222" s="68"/>
    </row>
    <row r="223" spans="2:5" x14ac:dyDescent="0.25">
      <c r="B223" s="68"/>
      <c r="C223" s="68"/>
      <c r="D223" s="68"/>
      <c r="E223" s="68"/>
    </row>
    <row r="224" spans="2:5" x14ac:dyDescent="0.25">
      <c r="B224" s="68"/>
      <c r="C224" s="68"/>
      <c r="D224" s="68"/>
      <c r="E224" s="68"/>
    </row>
    <row r="225" spans="2:5" x14ac:dyDescent="0.25">
      <c r="B225" s="68"/>
      <c r="C225" s="68"/>
      <c r="D225" s="68"/>
      <c r="E225" s="68"/>
    </row>
    <row r="226" spans="2:5" x14ac:dyDescent="0.25">
      <c r="B226" s="68"/>
      <c r="C226" s="68"/>
      <c r="D226" s="68"/>
      <c r="E226" s="68"/>
    </row>
    <row r="227" spans="2:5" x14ac:dyDescent="0.25">
      <c r="B227" s="68"/>
      <c r="C227" s="68"/>
      <c r="D227" s="68"/>
      <c r="E227" s="68"/>
    </row>
    <row r="228" spans="2:5" x14ac:dyDescent="0.25">
      <c r="B228" s="68"/>
      <c r="C228" s="68"/>
      <c r="D228" s="68"/>
      <c r="E228" s="68"/>
    </row>
    <row r="229" spans="2:5" x14ac:dyDescent="0.25">
      <c r="B229" s="68"/>
      <c r="C229" s="68"/>
      <c r="D229" s="68"/>
      <c r="E229" s="68"/>
    </row>
    <row r="230" spans="2:5" x14ac:dyDescent="0.25">
      <c r="B230" s="68"/>
      <c r="C230" s="68"/>
      <c r="D230" s="68"/>
      <c r="E230" s="68"/>
    </row>
    <row r="231" spans="2:5" x14ac:dyDescent="0.25">
      <c r="B231" s="68"/>
      <c r="C231" s="68"/>
      <c r="D231" s="68"/>
      <c r="E231" s="68"/>
    </row>
    <row r="232" spans="2:5" x14ac:dyDescent="0.25">
      <c r="B232" s="68"/>
      <c r="C232" s="68"/>
      <c r="D232" s="68"/>
      <c r="E232" s="68"/>
    </row>
    <row r="233" spans="2:5" x14ac:dyDescent="0.25">
      <c r="B233" s="68"/>
      <c r="C233" s="68"/>
      <c r="D233" s="68"/>
      <c r="E233" s="68"/>
    </row>
    <row r="234" spans="2:5" x14ac:dyDescent="0.25">
      <c r="B234" s="68"/>
      <c r="C234" s="68"/>
      <c r="D234" s="68"/>
      <c r="E234" s="68"/>
    </row>
    <row r="235" spans="2:5" x14ac:dyDescent="0.25">
      <c r="B235" s="68"/>
      <c r="C235" s="68"/>
      <c r="D235" s="68"/>
      <c r="E235" s="68"/>
    </row>
    <row r="236" spans="2:5" x14ac:dyDescent="0.25">
      <c r="B236" s="68"/>
      <c r="C236" s="68"/>
      <c r="D236" s="68"/>
      <c r="E236" s="68"/>
    </row>
    <row r="237" spans="2:5" x14ac:dyDescent="0.25">
      <c r="B237" s="68"/>
      <c r="C237" s="68"/>
      <c r="D237" s="68"/>
      <c r="E237" s="68"/>
    </row>
    <row r="238" spans="2:5" x14ac:dyDescent="0.25">
      <c r="B238" s="68"/>
      <c r="C238" s="68"/>
      <c r="D238" s="68"/>
      <c r="E238" s="68"/>
    </row>
    <row r="239" spans="2:5" x14ac:dyDescent="0.25">
      <c r="B239" s="68"/>
      <c r="C239" s="68"/>
      <c r="D239" s="68"/>
      <c r="E239" s="68"/>
    </row>
    <row r="240" spans="2:5" x14ac:dyDescent="0.25">
      <c r="B240" s="68"/>
      <c r="C240" s="68"/>
      <c r="D240" s="68"/>
      <c r="E240" s="68"/>
    </row>
    <row r="241" spans="2:5" x14ac:dyDescent="0.25">
      <c r="B241" s="68"/>
      <c r="C241" s="68"/>
      <c r="D241" s="68"/>
      <c r="E241" s="68"/>
    </row>
    <row r="242" spans="2:5" x14ac:dyDescent="0.25">
      <c r="B242" s="68"/>
      <c r="C242" s="68"/>
      <c r="D242" s="68"/>
      <c r="E242" s="68"/>
    </row>
    <row r="243" spans="2:5" x14ac:dyDescent="0.25">
      <c r="B243" s="68"/>
      <c r="C243" s="68"/>
      <c r="D243" s="68"/>
      <c r="E243" s="68"/>
    </row>
    <row r="244" spans="2:5" x14ac:dyDescent="0.25">
      <c r="B244" s="68"/>
      <c r="C244" s="68"/>
      <c r="D244" s="68"/>
      <c r="E244" s="68"/>
    </row>
    <row r="245" spans="2:5" x14ac:dyDescent="0.25">
      <c r="B245" s="68"/>
      <c r="C245" s="68"/>
      <c r="D245" s="68"/>
      <c r="E245" s="68"/>
    </row>
    <row r="246" spans="2:5" x14ac:dyDescent="0.25">
      <c r="B246" s="68"/>
      <c r="C246" s="68"/>
      <c r="D246" s="68"/>
      <c r="E246" s="68"/>
    </row>
    <row r="247" spans="2:5" x14ac:dyDescent="0.25">
      <c r="B247" s="68"/>
      <c r="C247" s="68"/>
      <c r="D247" s="68"/>
      <c r="E247" s="68"/>
    </row>
    <row r="248" spans="2:5" x14ac:dyDescent="0.25">
      <c r="B248" s="68"/>
      <c r="C248" s="68"/>
      <c r="D248" s="68"/>
      <c r="E248" s="68"/>
    </row>
    <row r="249" spans="2:5" x14ac:dyDescent="0.25">
      <c r="B249" s="68"/>
      <c r="C249" s="68"/>
      <c r="D249" s="68"/>
      <c r="E249" s="68"/>
    </row>
    <row r="250" spans="2:5" x14ac:dyDescent="0.25">
      <c r="B250" s="68"/>
      <c r="C250" s="68"/>
      <c r="D250" s="68"/>
      <c r="E250" s="68"/>
    </row>
    <row r="251" spans="2:5" x14ac:dyDescent="0.25">
      <c r="B251" s="68"/>
      <c r="C251" s="68"/>
      <c r="D251" s="68"/>
      <c r="E251" s="68"/>
    </row>
    <row r="252" spans="2:5" x14ac:dyDescent="0.25">
      <c r="B252" s="68"/>
      <c r="C252" s="68"/>
      <c r="D252" s="68"/>
      <c r="E252" s="68"/>
    </row>
    <row r="253" spans="2:5" x14ac:dyDescent="0.25">
      <c r="B253" s="68"/>
      <c r="C253" s="68"/>
      <c r="D253" s="68"/>
      <c r="E253" s="68"/>
    </row>
    <row r="254" spans="2:5" x14ac:dyDescent="0.25">
      <c r="B254" s="68"/>
      <c r="C254" s="68"/>
      <c r="D254" s="68"/>
      <c r="E254" s="68"/>
    </row>
    <row r="255" spans="2:5" x14ac:dyDescent="0.25">
      <c r="B255" s="68"/>
      <c r="C255" s="68"/>
      <c r="D255" s="68"/>
      <c r="E255" s="68"/>
    </row>
    <row r="256" spans="2:5" x14ac:dyDescent="0.25">
      <c r="B256" s="68"/>
      <c r="C256" s="68"/>
      <c r="D256" s="68"/>
      <c r="E256" s="68"/>
    </row>
    <row r="257" spans="2:5" x14ac:dyDescent="0.25">
      <c r="B257" s="68"/>
      <c r="C257" s="68"/>
      <c r="D257" s="68"/>
      <c r="E257" s="68"/>
    </row>
    <row r="258" spans="2:5" x14ac:dyDescent="0.25">
      <c r="B258" s="68"/>
      <c r="C258" s="68"/>
      <c r="D258" s="68"/>
      <c r="E258" s="68"/>
    </row>
    <row r="259" spans="2:5" x14ac:dyDescent="0.25">
      <c r="B259" s="68"/>
      <c r="C259" s="68"/>
      <c r="D259" s="68"/>
      <c r="E259" s="68"/>
    </row>
    <row r="260" spans="2:5" x14ac:dyDescent="0.25">
      <c r="B260" s="68"/>
      <c r="C260" s="68"/>
      <c r="D260" s="68"/>
      <c r="E260" s="68"/>
    </row>
    <row r="261" spans="2:5" x14ac:dyDescent="0.25">
      <c r="B261" s="68"/>
      <c r="C261" s="68"/>
      <c r="D261" s="68"/>
      <c r="E261" s="68"/>
    </row>
    <row r="262" spans="2:5" x14ac:dyDescent="0.25">
      <c r="B262" s="68"/>
      <c r="C262" s="68"/>
      <c r="D262" s="68"/>
      <c r="E262" s="68"/>
    </row>
    <row r="263" spans="2:5" x14ac:dyDescent="0.25">
      <c r="B263" s="68"/>
      <c r="C263" s="68"/>
      <c r="D263" s="68"/>
      <c r="E263" s="68"/>
    </row>
    <row r="264" spans="2:5" x14ac:dyDescent="0.25">
      <c r="B264" s="68"/>
      <c r="C264" s="68"/>
      <c r="D264" s="68"/>
      <c r="E264" s="68"/>
    </row>
    <row r="265" spans="2:5" x14ac:dyDescent="0.25">
      <c r="B265" s="68"/>
      <c r="C265" s="68"/>
      <c r="D265" s="68"/>
      <c r="E265" s="68"/>
    </row>
    <row r="266" spans="2:5" x14ac:dyDescent="0.25">
      <c r="B266" s="68"/>
      <c r="C266" s="68"/>
      <c r="D266" s="68"/>
      <c r="E266" s="68"/>
    </row>
    <row r="267" spans="2:5" x14ac:dyDescent="0.25">
      <c r="B267" s="68"/>
      <c r="C267" s="68"/>
      <c r="D267" s="68"/>
      <c r="E267" s="68"/>
    </row>
    <row r="268" spans="2:5" x14ac:dyDescent="0.25">
      <c r="B268" s="68"/>
      <c r="C268" s="68"/>
      <c r="D268" s="68"/>
      <c r="E268" s="68"/>
    </row>
    <row r="269" spans="2:5" x14ac:dyDescent="0.25">
      <c r="B269" s="68"/>
      <c r="C269" s="68"/>
      <c r="D269" s="68"/>
      <c r="E269" s="68"/>
    </row>
    <row r="270" spans="2:5" x14ac:dyDescent="0.25">
      <c r="B270" s="68"/>
      <c r="C270" s="68"/>
      <c r="D270" s="68"/>
      <c r="E270" s="68"/>
    </row>
    <row r="271" spans="2:5" x14ac:dyDescent="0.25">
      <c r="B271" s="68"/>
      <c r="C271" s="68"/>
      <c r="D271" s="68"/>
      <c r="E271" s="68"/>
    </row>
    <row r="272" spans="2:5" x14ac:dyDescent="0.25">
      <c r="B272" s="68"/>
      <c r="C272" s="68"/>
      <c r="D272" s="68"/>
      <c r="E272" s="68"/>
    </row>
    <row r="273" spans="2:5" x14ac:dyDescent="0.25">
      <c r="B273" s="68"/>
      <c r="C273" s="68"/>
      <c r="D273" s="68"/>
      <c r="E273" s="68"/>
    </row>
    <row r="274" spans="2:5" x14ac:dyDescent="0.25">
      <c r="B274" s="68"/>
      <c r="C274" s="68"/>
      <c r="D274" s="68"/>
      <c r="E274" s="68"/>
    </row>
    <row r="275" spans="2:5" x14ac:dyDescent="0.25">
      <c r="B275" s="68"/>
      <c r="C275" s="68"/>
      <c r="D275" s="68"/>
      <c r="E275" s="68"/>
    </row>
    <row r="276" spans="2:5" x14ac:dyDescent="0.25">
      <c r="B276" s="68"/>
      <c r="C276" s="68"/>
      <c r="D276" s="68"/>
      <c r="E276" s="68"/>
    </row>
    <row r="277" spans="2:5" x14ac:dyDescent="0.25">
      <c r="B277" s="68"/>
      <c r="C277" s="68"/>
      <c r="D277" s="68"/>
      <c r="E277" s="68"/>
    </row>
    <row r="278" spans="2:5" x14ac:dyDescent="0.25">
      <c r="B278" s="68"/>
      <c r="C278" s="68"/>
      <c r="D278" s="68"/>
      <c r="E278" s="68"/>
    </row>
    <row r="279" spans="2:5" x14ac:dyDescent="0.25">
      <c r="B279" s="68"/>
      <c r="C279" s="68"/>
      <c r="D279" s="68"/>
      <c r="E279" s="68"/>
    </row>
    <row r="280" spans="2:5" x14ac:dyDescent="0.25">
      <c r="B280" s="68"/>
      <c r="C280" s="68"/>
      <c r="D280" s="68"/>
      <c r="E280" s="68"/>
    </row>
    <row r="281" spans="2:5" x14ac:dyDescent="0.25">
      <c r="B281" s="68"/>
      <c r="C281" s="68"/>
      <c r="D281" s="68"/>
      <c r="E281" s="68"/>
    </row>
    <row r="282" spans="2:5" x14ac:dyDescent="0.25">
      <c r="B282" s="68"/>
      <c r="C282" s="68"/>
      <c r="D282" s="68"/>
      <c r="E282" s="68"/>
    </row>
    <row r="283" spans="2:5" x14ac:dyDescent="0.25">
      <c r="B283" s="68"/>
      <c r="C283" s="68"/>
      <c r="D283" s="68"/>
      <c r="E283" s="68"/>
    </row>
    <row r="284" spans="2:5" x14ac:dyDescent="0.25">
      <c r="B284" s="68"/>
      <c r="C284" s="68"/>
      <c r="D284" s="68"/>
      <c r="E284" s="68"/>
    </row>
    <row r="285" spans="2:5" x14ac:dyDescent="0.25">
      <c r="B285" s="68"/>
      <c r="C285" s="68"/>
      <c r="D285" s="68"/>
      <c r="E285" s="68"/>
    </row>
    <row r="286" spans="2:5" x14ac:dyDescent="0.25">
      <c r="B286" s="68"/>
      <c r="C286" s="68"/>
      <c r="D286" s="68"/>
      <c r="E286" s="68"/>
    </row>
    <row r="287" spans="2:5" x14ac:dyDescent="0.25">
      <c r="B287" s="68"/>
      <c r="C287" s="68"/>
      <c r="D287" s="68"/>
      <c r="E287" s="68"/>
    </row>
    <row r="288" spans="2:5" x14ac:dyDescent="0.25">
      <c r="B288" s="68"/>
      <c r="C288" s="68"/>
      <c r="D288" s="68"/>
      <c r="E288" s="68"/>
    </row>
    <row r="289" spans="2:5" x14ac:dyDescent="0.25">
      <c r="B289" s="68"/>
      <c r="C289" s="68"/>
      <c r="D289" s="68"/>
      <c r="E289" s="68"/>
    </row>
    <row r="290" spans="2:5" x14ac:dyDescent="0.25">
      <c r="B290" s="68"/>
      <c r="C290" s="68"/>
      <c r="D290" s="68"/>
      <c r="E290" s="68"/>
    </row>
    <row r="291" spans="2:5" x14ac:dyDescent="0.25">
      <c r="B291" s="68"/>
      <c r="C291" s="68"/>
      <c r="D291" s="68"/>
      <c r="E291" s="68"/>
    </row>
    <row r="292" spans="2:5" x14ac:dyDescent="0.25">
      <c r="B292" s="68"/>
      <c r="C292" s="68"/>
      <c r="D292" s="68"/>
      <c r="E292" s="68"/>
    </row>
    <row r="293" spans="2:5" x14ac:dyDescent="0.25">
      <c r="B293" s="68"/>
      <c r="C293" s="68"/>
      <c r="D293" s="68"/>
      <c r="E293" s="68"/>
    </row>
    <row r="294" spans="2:5" x14ac:dyDescent="0.25">
      <c r="B294" s="68"/>
      <c r="C294" s="68"/>
      <c r="D294" s="68"/>
      <c r="E294" s="68"/>
    </row>
    <row r="295" spans="2:5" x14ac:dyDescent="0.25">
      <c r="B295" s="68"/>
      <c r="C295" s="68"/>
      <c r="D295" s="68"/>
      <c r="E295" s="68"/>
    </row>
    <row r="296" spans="2:5" x14ac:dyDescent="0.25">
      <c r="B296" s="68"/>
      <c r="C296" s="68"/>
      <c r="D296" s="68"/>
      <c r="E296" s="68"/>
    </row>
    <row r="297" spans="2:5" x14ac:dyDescent="0.25">
      <c r="B297" s="68"/>
      <c r="C297" s="68"/>
      <c r="D297" s="68"/>
      <c r="E297" s="68"/>
    </row>
    <row r="298" spans="2:5" x14ac:dyDescent="0.25">
      <c r="B298" s="68"/>
      <c r="C298" s="68"/>
      <c r="D298" s="68"/>
      <c r="E298" s="68"/>
    </row>
    <row r="299" spans="2:5" x14ac:dyDescent="0.25">
      <c r="B299" s="68"/>
      <c r="C299" s="68"/>
      <c r="D299" s="68"/>
      <c r="E299" s="68"/>
    </row>
    <row r="300" spans="2:5" x14ac:dyDescent="0.25">
      <c r="B300" s="68"/>
      <c r="C300" s="68"/>
      <c r="D300" s="68"/>
      <c r="E300" s="68"/>
    </row>
    <row r="301" spans="2:5" x14ac:dyDescent="0.25">
      <c r="B301" s="68"/>
      <c r="C301" s="68"/>
      <c r="D301" s="68"/>
      <c r="E301" s="68"/>
    </row>
    <row r="302" spans="2:5" x14ac:dyDescent="0.25">
      <c r="B302" s="68"/>
      <c r="C302" s="68"/>
      <c r="D302" s="68"/>
      <c r="E302" s="68"/>
    </row>
    <row r="303" spans="2:5" x14ac:dyDescent="0.25">
      <c r="B303" s="68"/>
      <c r="C303" s="68"/>
      <c r="D303" s="68"/>
      <c r="E303" s="68"/>
    </row>
    <row r="304" spans="2:5" x14ac:dyDescent="0.25">
      <c r="B304" s="68"/>
      <c r="C304" s="68"/>
      <c r="D304" s="68"/>
      <c r="E304" s="68"/>
    </row>
    <row r="305" spans="2:5" x14ac:dyDescent="0.25">
      <c r="B305" s="68"/>
      <c r="C305" s="68"/>
      <c r="D305" s="68"/>
      <c r="E305" s="68"/>
    </row>
    <row r="306" spans="2:5" x14ac:dyDescent="0.25">
      <c r="B306" s="68"/>
      <c r="C306" s="68"/>
      <c r="D306" s="68"/>
      <c r="E306" s="68"/>
    </row>
    <row r="307" spans="2:5" x14ac:dyDescent="0.25">
      <c r="B307" s="68"/>
      <c r="C307" s="68"/>
      <c r="D307" s="68"/>
      <c r="E307" s="68"/>
    </row>
    <row r="308" spans="2:5" x14ac:dyDescent="0.25">
      <c r="B308" s="68"/>
      <c r="C308" s="68"/>
      <c r="D308" s="68"/>
      <c r="E308" s="68"/>
    </row>
    <row r="309" spans="2:5" x14ac:dyDescent="0.25">
      <c r="B309" s="68"/>
      <c r="C309" s="68"/>
      <c r="D309" s="68"/>
      <c r="E309" s="68"/>
    </row>
    <row r="310" spans="2:5" x14ac:dyDescent="0.25">
      <c r="B310" s="68"/>
      <c r="C310" s="68"/>
      <c r="D310" s="68"/>
      <c r="E310" s="68"/>
    </row>
    <row r="311" spans="2:5" x14ac:dyDescent="0.25">
      <c r="B311" s="68"/>
      <c r="C311" s="68"/>
      <c r="D311" s="68"/>
      <c r="E311" s="68"/>
    </row>
    <row r="312" spans="2:5" x14ac:dyDescent="0.25">
      <c r="B312" s="68"/>
      <c r="C312" s="68"/>
      <c r="D312" s="68"/>
      <c r="E312" s="68"/>
    </row>
    <row r="313" spans="2:5" x14ac:dyDescent="0.25">
      <c r="B313" s="68"/>
      <c r="C313" s="68"/>
      <c r="D313" s="68"/>
      <c r="E313" s="68"/>
    </row>
    <row r="314" spans="2:5" x14ac:dyDescent="0.25">
      <c r="B314" s="68"/>
      <c r="C314" s="68"/>
      <c r="D314" s="68"/>
      <c r="E314" s="68"/>
    </row>
    <row r="315" spans="2:5" x14ac:dyDescent="0.25">
      <c r="B315" s="68"/>
      <c r="C315" s="68"/>
      <c r="D315" s="68"/>
      <c r="E315" s="68"/>
    </row>
    <row r="316" spans="2:5" x14ac:dyDescent="0.25">
      <c r="B316" s="68"/>
      <c r="C316" s="68"/>
      <c r="D316" s="68"/>
      <c r="E316" s="68"/>
    </row>
    <row r="317" spans="2:5" x14ac:dyDescent="0.25">
      <c r="B317" s="68"/>
      <c r="C317" s="68"/>
      <c r="D317" s="68"/>
      <c r="E317" s="68"/>
    </row>
    <row r="318" spans="2:5" x14ac:dyDescent="0.25">
      <c r="B318" s="68"/>
      <c r="C318" s="68"/>
      <c r="D318" s="68"/>
      <c r="E318" s="68"/>
    </row>
    <row r="319" spans="2:5" x14ac:dyDescent="0.25">
      <c r="B319" s="68"/>
      <c r="C319" s="68"/>
      <c r="D319" s="68"/>
      <c r="E319" s="68"/>
    </row>
    <row r="320" spans="2:5" x14ac:dyDescent="0.25">
      <c r="B320" s="68"/>
      <c r="C320" s="68"/>
      <c r="D320" s="68"/>
      <c r="E320" s="68"/>
    </row>
    <row r="321" spans="2:5" x14ac:dyDescent="0.25">
      <c r="B321" s="68"/>
      <c r="C321" s="68"/>
      <c r="D321" s="68"/>
      <c r="E321" s="68"/>
    </row>
    <row r="322" spans="2:5" x14ac:dyDescent="0.25">
      <c r="B322" s="68"/>
      <c r="C322" s="68"/>
      <c r="D322" s="68"/>
      <c r="E322" s="68"/>
    </row>
    <row r="323" spans="2:5" x14ac:dyDescent="0.25">
      <c r="B323" s="68"/>
      <c r="C323" s="68"/>
      <c r="D323" s="68"/>
      <c r="E323" s="68"/>
    </row>
    <row r="324" spans="2:5" x14ac:dyDescent="0.25">
      <c r="B324" s="68"/>
      <c r="C324" s="68"/>
      <c r="D324" s="68"/>
      <c r="E324" s="68"/>
    </row>
    <row r="325" spans="2:5" x14ac:dyDescent="0.25">
      <c r="B325" s="68"/>
      <c r="C325" s="68"/>
      <c r="D325" s="68"/>
      <c r="E325" s="68"/>
    </row>
    <row r="326" spans="2:5" x14ac:dyDescent="0.25">
      <c r="B326" s="68"/>
      <c r="C326" s="68"/>
      <c r="D326" s="68"/>
      <c r="E326" s="68"/>
    </row>
    <row r="327" spans="2:5" x14ac:dyDescent="0.25">
      <c r="B327" s="68"/>
      <c r="C327" s="68"/>
      <c r="D327" s="68"/>
      <c r="E327" s="68"/>
    </row>
    <row r="328" spans="2:5" x14ac:dyDescent="0.25">
      <c r="B328" s="68"/>
      <c r="C328" s="68"/>
      <c r="D328" s="68"/>
      <c r="E328" s="68"/>
    </row>
    <row r="329" spans="2:5" x14ac:dyDescent="0.25">
      <c r="B329" s="68"/>
      <c r="C329" s="68"/>
      <c r="D329" s="68"/>
      <c r="E329" s="68"/>
    </row>
    <row r="330" spans="2:5" x14ac:dyDescent="0.25">
      <c r="B330" s="68"/>
      <c r="C330" s="68"/>
      <c r="D330" s="68"/>
      <c r="E330" s="68"/>
    </row>
    <row r="331" spans="2:5" x14ac:dyDescent="0.25">
      <c r="B331" s="68"/>
      <c r="C331" s="68"/>
      <c r="D331" s="68"/>
      <c r="E331" s="68"/>
    </row>
    <row r="332" spans="2:5" x14ac:dyDescent="0.25">
      <c r="B332" s="68"/>
      <c r="C332" s="68"/>
      <c r="D332" s="68"/>
      <c r="E332" s="68"/>
    </row>
    <row r="333" spans="2:5" x14ac:dyDescent="0.25">
      <c r="B333" s="68"/>
      <c r="C333" s="68"/>
      <c r="D333" s="68"/>
      <c r="E333" s="68"/>
    </row>
    <row r="334" spans="2:5" x14ac:dyDescent="0.25">
      <c r="B334" s="68"/>
      <c r="C334" s="68"/>
      <c r="D334" s="68"/>
      <c r="E334" s="68"/>
    </row>
    <row r="335" spans="2:5" x14ac:dyDescent="0.25">
      <c r="B335" s="68"/>
      <c r="C335" s="68"/>
      <c r="D335" s="68"/>
      <c r="E335" s="68"/>
    </row>
    <row r="336" spans="2:5" x14ac:dyDescent="0.25">
      <c r="B336" s="68"/>
      <c r="C336" s="68"/>
      <c r="D336" s="68"/>
      <c r="E336" s="68"/>
    </row>
    <row r="337" spans="2:5" x14ac:dyDescent="0.25">
      <c r="B337" s="68"/>
      <c r="C337" s="68"/>
      <c r="D337" s="68"/>
      <c r="E337" s="68"/>
    </row>
    <row r="338" spans="2:5" x14ac:dyDescent="0.25">
      <c r="B338" s="68"/>
      <c r="C338" s="68"/>
      <c r="D338" s="68"/>
      <c r="E338" s="68"/>
    </row>
    <row r="339" spans="2:5" x14ac:dyDescent="0.25">
      <c r="B339" s="68"/>
      <c r="C339" s="68"/>
      <c r="D339" s="68"/>
      <c r="E339" s="68"/>
    </row>
    <row r="340" spans="2:5" x14ac:dyDescent="0.25">
      <c r="B340" s="68"/>
      <c r="C340" s="68"/>
      <c r="D340" s="68"/>
      <c r="E340" s="68"/>
    </row>
    <row r="341" spans="2:5" x14ac:dyDescent="0.25">
      <c r="B341" s="68"/>
      <c r="C341" s="68"/>
      <c r="D341" s="68"/>
      <c r="E341" s="68"/>
    </row>
    <row r="342" spans="2:5" x14ac:dyDescent="0.25">
      <c r="B342" s="68"/>
      <c r="C342" s="68"/>
      <c r="D342" s="68"/>
      <c r="E342" s="68"/>
    </row>
    <row r="343" spans="2:5" x14ac:dyDescent="0.25">
      <c r="B343" s="68"/>
      <c r="C343" s="68"/>
      <c r="D343" s="68"/>
      <c r="E343" s="68"/>
    </row>
    <row r="344" spans="2:5" x14ac:dyDescent="0.25">
      <c r="B344" s="68"/>
      <c r="C344" s="68"/>
      <c r="D344" s="68"/>
      <c r="E344" s="68"/>
    </row>
    <row r="345" spans="2:5" x14ac:dyDescent="0.25">
      <c r="B345" s="68"/>
      <c r="C345" s="68"/>
      <c r="D345" s="68"/>
      <c r="E345" s="68"/>
    </row>
    <row r="346" spans="2:5" x14ac:dyDescent="0.25">
      <c r="B346" s="68"/>
      <c r="C346" s="68"/>
      <c r="D346" s="68"/>
      <c r="E346" s="68"/>
    </row>
    <row r="347" spans="2:5" x14ac:dyDescent="0.25">
      <c r="B347" s="68"/>
      <c r="C347" s="68"/>
      <c r="D347" s="68"/>
      <c r="E347" s="68"/>
    </row>
    <row r="348" spans="2:5" x14ac:dyDescent="0.25">
      <c r="B348" s="68"/>
      <c r="C348" s="68"/>
      <c r="D348" s="68"/>
      <c r="E348" s="68"/>
    </row>
    <row r="349" spans="2:5" x14ac:dyDescent="0.25">
      <c r="B349" s="68"/>
      <c r="C349" s="68"/>
      <c r="D349" s="68"/>
      <c r="E349" s="68"/>
    </row>
    <row r="350" spans="2:5" x14ac:dyDescent="0.25">
      <c r="B350" s="68"/>
      <c r="C350" s="68"/>
      <c r="D350" s="68"/>
      <c r="E350" s="68"/>
    </row>
    <row r="351" spans="2:5" x14ac:dyDescent="0.25">
      <c r="B351" s="68"/>
      <c r="C351" s="68"/>
      <c r="D351" s="68"/>
      <c r="E351" s="68"/>
    </row>
    <row r="352" spans="2:5" x14ac:dyDescent="0.25">
      <c r="B352" s="68"/>
      <c r="C352" s="68"/>
      <c r="D352" s="68"/>
      <c r="E352" s="68"/>
    </row>
    <row r="353" spans="2:5" x14ac:dyDescent="0.25">
      <c r="B353" s="68"/>
      <c r="C353" s="68"/>
      <c r="D353" s="68"/>
      <c r="E353" s="68"/>
    </row>
    <row r="354" spans="2:5" x14ac:dyDescent="0.25">
      <c r="B354" s="68"/>
      <c r="C354" s="68"/>
      <c r="D354" s="68"/>
      <c r="E354" s="68"/>
    </row>
    <row r="355" spans="2:5" x14ac:dyDescent="0.25">
      <c r="B355" s="68"/>
      <c r="C355" s="68"/>
      <c r="D355" s="68"/>
      <c r="E355" s="68"/>
    </row>
    <row r="356" spans="2:5" x14ac:dyDescent="0.25">
      <c r="B356" s="68"/>
      <c r="C356" s="68"/>
      <c r="D356" s="68"/>
      <c r="E356" s="68"/>
    </row>
    <row r="357" spans="2:5" x14ac:dyDescent="0.25">
      <c r="B357" s="68"/>
      <c r="C357" s="68"/>
      <c r="D357" s="68"/>
      <c r="E357" s="68"/>
    </row>
    <row r="358" spans="2:5" x14ac:dyDescent="0.25">
      <c r="B358" s="68"/>
      <c r="C358" s="68"/>
      <c r="D358" s="68"/>
      <c r="E358" s="68"/>
    </row>
    <row r="359" spans="2:5" x14ac:dyDescent="0.25">
      <c r="B359" s="68"/>
      <c r="C359" s="68"/>
      <c r="D359" s="68"/>
      <c r="E359" s="68"/>
    </row>
    <row r="360" spans="2:5" x14ac:dyDescent="0.25">
      <c r="B360" s="68"/>
      <c r="C360" s="68"/>
      <c r="D360" s="68"/>
      <c r="E360" s="68"/>
    </row>
    <row r="361" spans="2:5" x14ac:dyDescent="0.25">
      <c r="B361" s="68"/>
      <c r="C361" s="68"/>
      <c r="D361" s="68"/>
      <c r="E361" s="68"/>
    </row>
    <row r="362" spans="2:5" x14ac:dyDescent="0.25">
      <c r="B362" s="68"/>
      <c r="C362" s="68"/>
      <c r="D362" s="68"/>
      <c r="E362" s="68"/>
    </row>
    <row r="363" spans="2:5" x14ac:dyDescent="0.25">
      <c r="B363" s="68"/>
      <c r="C363" s="68"/>
      <c r="D363" s="68"/>
      <c r="E363" s="68"/>
    </row>
    <row r="364" spans="2:5" x14ac:dyDescent="0.25">
      <c r="B364" s="68"/>
      <c r="C364" s="68"/>
      <c r="D364" s="68"/>
      <c r="E364" s="68"/>
    </row>
    <row r="365" spans="2:5" x14ac:dyDescent="0.25">
      <c r="B365" s="68"/>
      <c r="C365" s="68"/>
      <c r="D365" s="68"/>
      <c r="E365" s="68"/>
    </row>
    <row r="366" spans="2:5" x14ac:dyDescent="0.25">
      <c r="B366" s="68"/>
      <c r="C366" s="68"/>
      <c r="D366" s="68"/>
      <c r="E366" s="68"/>
    </row>
    <row r="367" spans="2:5" x14ac:dyDescent="0.25">
      <c r="B367" s="68"/>
      <c r="C367" s="68"/>
      <c r="D367" s="68"/>
      <c r="E367" s="68"/>
    </row>
    <row r="368" spans="2:5" x14ac:dyDescent="0.25">
      <c r="B368" s="68"/>
      <c r="C368" s="68"/>
      <c r="D368" s="68"/>
      <c r="E368" s="68"/>
    </row>
    <row r="369" spans="2:5" x14ac:dyDescent="0.25">
      <c r="B369" s="68"/>
      <c r="C369" s="68"/>
      <c r="D369" s="68"/>
      <c r="E369" s="68"/>
    </row>
    <row r="370" spans="2:5" x14ac:dyDescent="0.25">
      <c r="B370" s="68"/>
      <c r="C370" s="68"/>
      <c r="D370" s="68"/>
      <c r="E370" s="68"/>
    </row>
    <row r="371" spans="2:5" x14ac:dyDescent="0.25">
      <c r="B371" s="68"/>
      <c r="C371" s="68"/>
      <c r="D371" s="68"/>
      <c r="E371" s="68"/>
    </row>
    <row r="372" spans="2:5" x14ac:dyDescent="0.25">
      <c r="B372" s="68"/>
      <c r="C372" s="68"/>
      <c r="D372" s="68"/>
      <c r="E372" s="68"/>
    </row>
    <row r="373" spans="2:5" x14ac:dyDescent="0.25">
      <c r="B373" s="68"/>
      <c r="C373" s="68"/>
      <c r="D373" s="68"/>
      <c r="E373" s="68"/>
    </row>
    <row r="374" spans="2:5" x14ac:dyDescent="0.25">
      <c r="B374" s="68"/>
      <c r="C374" s="68"/>
      <c r="D374" s="68"/>
      <c r="E374" s="68"/>
    </row>
    <row r="375" spans="2:5" x14ac:dyDescent="0.25">
      <c r="B375" s="68"/>
      <c r="C375" s="68"/>
      <c r="D375" s="68"/>
      <c r="E375" s="68"/>
    </row>
    <row r="376" spans="2:5" x14ac:dyDescent="0.25">
      <c r="B376" s="68"/>
      <c r="C376" s="68"/>
      <c r="D376" s="68"/>
      <c r="E376" s="68"/>
    </row>
    <row r="377" spans="2:5" x14ac:dyDescent="0.25">
      <c r="B377" s="68"/>
      <c r="C377" s="68"/>
      <c r="D377" s="68"/>
      <c r="E377" s="68"/>
    </row>
    <row r="378" spans="2:5" x14ac:dyDescent="0.25">
      <c r="B378" s="68"/>
      <c r="C378" s="68"/>
      <c r="D378" s="68"/>
      <c r="E378" s="68"/>
    </row>
    <row r="379" spans="2:5" x14ac:dyDescent="0.25">
      <c r="B379" s="68"/>
      <c r="C379" s="68"/>
      <c r="D379" s="68"/>
      <c r="E379" s="68"/>
    </row>
    <row r="380" spans="2:5" x14ac:dyDescent="0.25">
      <c r="B380" s="68"/>
      <c r="C380" s="68"/>
      <c r="D380" s="68"/>
      <c r="E380" s="68"/>
    </row>
    <row r="381" spans="2:5" x14ac:dyDescent="0.25">
      <c r="B381" s="68"/>
      <c r="C381" s="68"/>
      <c r="D381" s="68"/>
      <c r="E381" s="68"/>
    </row>
    <row r="382" spans="2:5" x14ac:dyDescent="0.25">
      <c r="B382" s="68"/>
      <c r="C382" s="68"/>
      <c r="D382" s="68"/>
      <c r="E382" s="68"/>
    </row>
    <row r="383" spans="2:5" x14ac:dyDescent="0.25">
      <c r="B383" s="68"/>
      <c r="C383" s="68"/>
      <c r="D383" s="68"/>
      <c r="E383" s="68"/>
    </row>
    <row r="384" spans="2:5" x14ac:dyDescent="0.25">
      <c r="B384" s="68"/>
      <c r="C384" s="68"/>
      <c r="D384" s="68"/>
      <c r="E384" s="68"/>
    </row>
    <row r="385" spans="2:5" x14ac:dyDescent="0.25">
      <c r="B385" s="68"/>
      <c r="C385" s="68"/>
      <c r="D385" s="68"/>
      <c r="E385" s="68"/>
    </row>
    <row r="386" spans="2:5" x14ac:dyDescent="0.25">
      <c r="B386" s="68"/>
      <c r="C386" s="68"/>
      <c r="D386" s="68"/>
      <c r="E386" s="68"/>
    </row>
    <row r="387" spans="2:5" x14ac:dyDescent="0.25">
      <c r="B387" s="68"/>
      <c r="C387" s="68"/>
      <c r="D387" s="68"/>
      <c r="E387" s="68"/>
    </row>
    <row r="388" spans="2:5" x14ac:dyDescent="0.25">
      <c r="B388" s="68"/>
      <c r="C388" s="68"/>
      <c r="D388" s="68"/>
      <c r="E388" s="68"/>
    </row>
    <row r="389" spans="2:5" x14ac:dyDescent="0.25">
      <c r="B389" s="68"/>
      <c r="C389" s="68"/>
      <c r="D389" s="68"/>
      <c r="E389" s="68"/>
    </row>
    <row r="390" spans="2:5" x14ac:dyDescent="0.25">
      <c r="B390" s="68"/>
      <c r="C390" s="68"/>
      <c r="D390" s="68"/>
      <c r="E390" s="68"/>
    </row>
    <row r="391" spans="2:5" x14ac:dyDescent="0.25">
      <c r="B391" s="68"/>
      <c r="C391" s="68"/>
      <c r="D391" s="68"/>
      <c r="E391" s="68"/>
    </row>
    <row r="392" spans="2:5" x14ac:dyDescent="0.25">
      <c r="B392" s="68"/>
      <c r="C392" s="68"/>
      <c r="D392" s="68"/>
      <c r="E392" s="68"/>
    </row>
    <row r="393" spans="2:5" x14ac:dyDescent="0.25">
      <c r="B393" s="68"/>
      <c r="C393" s="68"/>
      <c r="D393" s="68"/>
      <c r="E393" s="68"/>
    </row>
    <row r="394" spans="2:5" x14ac:dyDescent="0.25">
      <c r="B394" s="68"/>
      <c r="C394" s="68"/>
      <c r="D394" s="68"/>
      <c r="E394" s="68"/>
    </row>
    <row r="395" spans="2:5" x14ac:dyDescent="0.25">
      <c r="B395" s="68"/>
      <c r="C395" s="68"/>
      <c r="D395" s="68"/>
      <c r="E395" s="68"/>
    </row>
    <row r="396" spans="2:5" x14ac:dyDescent="0.25">
      <c r="B396" s="68"/>
      <c r="C396" s="68"/>
      <c r="D396" s="68"/>
      <c r="E396" s="68"/>
    </row>
    <row r="397" spans="2:5" x14ac:dyDescent="0.25">
      <c r="B397" s="68"/>
      <c r="C397" s="68"/>
      <c r="D397" s="68"/>
      <c r="E397" s="68"/>
    </row>
    <row r="398" spans="2:5" x14ac:dyDescent="0.25">
      <c r="B398" s="68"/>
      <c r="C398" s="68"/>
      <c r="D398" s="68"/>
      <c r="E398" s="68"/>
    </row>
    <row r="399" spans="2:5" x14ac:dyDescent="0.25">
      <c r="B399" s="68"/>
      <c r="C399" s="68"/>
      <c r="D399" s="68"/>
      <c r="E399" s="68"/>
    </row>
    <row r="400" spans="2:5" x14ac:dyDescent="0.25">
      <c r="B400" s="68"/>
      <c r="C400" s="68"/>
      <c r="D400" s="68"/>
      <c r="E400" s="68"/>
    </row>
    <row r="401" spans="2:5" x14ac:dyDescent="0.25">
      <c r="B401" s="68"/>
      <c r="C401" s="68"/>
      <c r="D401" s="68"/>
      <c r="E401" s="68"/>
    </row>
    <row r="402" spans="2:5" x14ac:dyDescent="0.25">
      <c r="B402" s="68"/>
      <c r="C402" s="68"/>
      <c r="D402" s="68"/>
      <c r="E402" s="68"/>
    </row>
    <row r="403" spans="2:5" x14ac:dyDescent="0.25">
      <c r="B403" s="68"/>
      <c r="C403" s="68"/>
      <c r="D403" s="68"/>
      <c r="E403" s="68"/>
    </row>
    <row r="404" spans="2:5" x14ac:dyDescent="0.25">
      <c r="B404" s="68"/>
      <c r="C404" s="68"/>
      <c r="D404" s="68"/>
      <c r="E404" s="68"/>
    </row>
    <row r="405" spans="2:5" x14ac:dyDescent="0.25">
      <c r="B405" s="68"/>
      <c r="C405" s="68"/>
      <c r="D405" s="68"/>
      <c r="E405" s="68"/>
    </row>
    <row r="406" spans="2:5" x14ac:dyDescent="0.25">
      <c r="B406" s="68"/>
      <c r="C406" s="68"/>
      <c r="D406" s="68"/>
      <c r="E406" s="68"/>
    </row>
    <row r="407" spans="2:5" x14ac:dyDescent="0.25">
      <c r="B407" s="68"/>
      <c r="C407" s="68"/>
      <c r="D407" s="68"/>
      <c r="E407" s="68"/>
    </row>
    <row r="408" spans="2:5" x14ac:dyDescent="0.25">
      <c r="B408" s="68"/>
      <c r="C408" s="68"/>
      <c r="D408" s="68"/>
      <c r="E408" s="68"/>
    </row>
    <row r="409" spans="2:5" x14ac:dyDescent="0.25">
      <c r="B409" s="68"/>
      <c r="C409" s="68"/>
      <c r="D409" s="68"/>
      <c r="E409" s="68"/>
    </row>
    <row r="410" spans="2:5" x14ac:dyDescent="0.25">
      <c r="B410" s="68"/>
      <c r="C410" s="68"/>
      <c r="D410" s="68"/>
      <c r="E410" s="68"/>
    </row>
    <row r="411" spans="2:5" x14ac:dyDescent="0.25">
      <c r="B411" s="68"/>
      <c r="C411" s="68"/>
      <c r="D411" s="68"/>
      <c r="E411" s="68"/>
    </row>
    <row r="412" spans="2:5" x14ac:dyDescent="0.25">
      <c r="B412" s="68"/>
      <c r="C412" s="68"/>
      <c r="D412" s="68"/>
      <c r="E412" s="68"/>
    </row>
    <row r="413" spans="2:5" x14ac:dyDescent="0.25">
      <c r="B413" s="68"/>
      <c r="C413" s="68"/>
      <c r="D413" s="68"/>
      <c r="E413" s="68"/>
    </row>
    <row r="414" spans="2:5" x14ac:dyDescent="0.25">
      <c r="B414" s="68"/>
      <c r="C414" s="68"/>
      <c r="D414" s="68"/>
      <c r="E414" s="68"/>
    </row>
    <row r="415" spans="2:5" x14ac:dyDescent="0.25">
      <c r="B415" s="68"/>
      <c r="C415" s="68"/>
      <c r="D415" s="68"/>
      <c r="E415" s="68"/>
    </row>
    <row r="416" spans="2:5" x14ac:dyDescent="0.25">
      <c r="B416" s="68"/>
      <c r="C416" s="68"/>
      <c r="D416" s="68"/>
      <c r="E416" s="68"/>
    </row>
    <row r="417" spans="2:5" x14ac:dyDescent="0.25">
      <c r="B417" s="68"/>
      <c r="C417" s="68"/>
      <c r="D417" s="68"/>
      <c r="E417" s="68"/>
    </row>
    <row r="418" spans="2:5" x14ac:dyDescent="0.25">
      <c r="B418" s="68"/>
      <c r="C418" s="68"/>
      <c r="D418" s="68"/>
      <c r="E418" s="68"/>
    </row>
    <row r="419" spans="2:5" x14ac:dyDescent="0.25">
      <c r="B419" s="68"/>
      <c r="C419" s="68"/>
      <c r="D419" s="68"/>
      <c r="E419" s="68"/>
    </row>
    <row r="420" spans="2:5" x14ac:dyDescent="0.25">
      <c r="B420" s="68"/>
      <c r="C420" s="68"/>
      <c r="D420" s="68"/>
      <c r="E420" s="68"/>
    </row>
    <row r="421" spans="2:5" x14ac:dyDescent="0.25">
      <c r="B421" s="68"/>
      <c r="C421" s="68"/>
      <c r="D421" s="68"/>
      <c r="E421" s="68"/>
    </row>
    <row r="422" spans="2:5" x14ac:dyDescent="0.25">
      <c r="B422" s="68"/>
      <c r="C422" s="68"/>
      <c r="D422" s="68"/>
      <c r="E422" s="68"/>
    </row>
    <row r="423" spans="2:5" x14ac:dyDescent="0.25">
      <c r="B423" s="68"/>
      <c r="C423" s="68"/>
      <c r="D423" s="68"/>
      <c r="E423" s="68"/>
    </row>
    <row r="424" spans="2:5" x14ac:dyDescent="0.25">
      <c r="B424" s="68"/>
      <c r="C424" s="68"/>
      <c r="D424" s="68"/>
      <c r="E424" s="68"/>
    </row>
    <row r="425" spans="2:5" x14ac:dyDescent="0.25">
      <c r="B425" s="68"/>
      <c r="C425" s="68"/>
      <c r="D425" s="68"/>
      <c r="E425" s="68"/>
    </row>
    <row r="426" spans="2:5" x14ac:dyDescent="0.25">
      <c r="B426" s="68"/>
      <c r="C426" s="68"/>
      <c r="D426" s="68"/>
      <c r="E426" s="68"/>
    </row>
    <row r="427" spans="2:5" x14ac:dyDescent="0.25">
      <c r="B427" s="68"/>
      <c r="C427" s="68"/>
      <c r="D427" s="68"/>
      <c r="E427" s="68"/>
    </row>
    <row r="428" spans="2:5" x14ac:dyDescent="0.25">
      <c r="B428" s="68"/>
      <c r="C428" s="68"/>
      <c r="D428" s="68"/>
      <c r="E428" s="68"/>
    </row>
    <row r="429" spans="2:5" x14ac:dyDescent="0.25">
      <c r="B429" s="68"/>
      <c r="C429" s="68"/>
      <c r="D429" s="68"/>
      <c r="E429" s="68"/>
    </row>
    <row r="430" spans="2:5" x14ac:dyDescent="0.25">
      <c r="B430" s="68"/>
      <c r="C430" s="68"/>
      <c r="D430" s="68"/>
      <c r="E430" s="68"/>
    </row>
    <row r="431" spans="2:5" x14ac:dyDescent="0.25">
      <c r="B431" s="68"/>
      <c r="C431" s="68"/>
      <c r="D431" s="68"/>
      <c r="E431" s="68"/>
    </row>
    <row r="432" spans="2:5" x14ac:dyDescent="0.25">
      <c r="B432" s="68"/>
      <c r="C432" s="68"/>
      <c r="D432" s="68"/>
      <c r="E432" s="68"/>
    </row>
    <row r="433" spans="2:5" x14ac:dyDescent="0.25">
      <c r="B433" s="68"/>
      <c r="C433" s="68"/>
      <c r="D433" s="68"/>
      <c r="E433" s="68"/>
    </row>
    <row r="434" spans="2:5" x14ac:dyDescent="0.25">
      <c r="B434" s="68"/>
      <c r="C434" s="68"/>
      <c r="D434" s="68"/>
      <c r="E434" s="68"/>
    </row>
    <row r="435" spans="2:5" x14ac:dyDescent="0.25">
      <c r="B435" s="68"/>
      <c r="C435" s="68"/>
      <c r="D435" s="68"/>
      <c r="E435" s="68"/>
    </row>
    <row r="436" spans="2:5" x14ac:dyDescent="0.25">
      <c r="B436" s="68"/>
      <c r="C436" s="68"/>
      <c r="D436" s="68"/>
      <c r="E436" s="68"/>
    </row>
    <row r="437" spans="2:5" x14ac:dyDescent="0.25">
      <c r="B437" s="68"/>
      <c r="C437" s="68"/>
      <c r="D437" s="68"/>
      <c r="E437" s="68"/>
    </row>
    <row r="438" spans="2:5" x14ac:dyDescent="0.25">
      <c r="B438" s="68"/>
      <c r="C438" s="68"/>
      <c r="D438" s="68"/>
      <c r="E438" s="68"/>
    </row>
    <row r="439" spans="2:5" x14ac:dyDescent="0.25">
      <c r="B439" s="68"/>
      <c r="C439" s="68"/>
      <c r="D439" s="68"/>
      <c r="E439" s="68"/>
    </row>
    <row r="440" spans="2:5" x14ac:dyDescent="0.25">
      <c r="B440" s="68"/>
      <c r="C440" s="68"/>
      <c r="D440" s="68"/>
      <c r="E440" s="68"/>
    </row>
    <row r="441" spans="2:5" x14ac:dyDescent="0.25">
      <c r="B441" s="68"/>
      <c r="C441" s="68"/>
      <c r="D441" s="68"/>
      <c r="E441" s="68"/>
    </row>
    <row r="442" spans="2:5" x14ac:dyDescent="0.25">
      <c r="B442" s="68"/>
      <c r="C442" s="68"/>
      <c r="D442" s="68"/>
      <c r="E442" s="68"/>
    </row>
    <row r="443" spans="2:5" x14ac:dyDescent="0.25">
      <c r="B443" s="68"/>
      <c r="C443" s="68"/>
      <c r="D443" s="68"/>
      <c r="E443" s="68"/>
    </row>
    <row r="444" spans="2:5" x14ac:dyDescent="0.25">
      <c r="B444" s="68"/>
      <c r="C444" s="68"/>
      <c r="D444" s="68"/>
      <c r="E444" s="68"/>
    </row>
    <row r="445" spans="2:5" x14ac:dyDescent="0.25">
      <c r="B445" s="68"/>
      <c r="C445" s="68"/>
      <c r="D445" s="68"/>
      <c r="E445" s="68"/>
    </row>
    <row r="446" spans="2:5" x14ac:dyDescent="0.25">
      <c r="B446" s="68"/>
      <c r="C446" s="68"/>
      <c r="D446" s="68"/>
      <c r="E446" s="68"/>
    </row>
    <row r="447" spans="2:5" x14ac:dyDescent="0.25">
      <c r="B447" s="68"/>
      <c r="C447" s="68"/>
      <c r="D447" s="68"/>
      <c r="E447" s="68"/>
    </row>
    <row r="448" spans="2:5" x14ac:dyDescent="0.25">
      <c r="B448" s="68"/>
      <c r="C448" s="68"/>
      <c r="D448" s="68"/>
      <c r="E448" s="68"/>
    </row>
    <row r="449" spans="2:5" x14ac:dyDescent="0.25">
      <c r="B449" s="68"/>
      <c r="C449" s="68"/>
      <c r="D449" s="68"/>
      <c r="E449" s="68"/>
    </row>
    <row r="450" spans="2:5" x14ac:dyDescent="0.25">
      <c r="B450" s="68"/>
      <c r="C450" s="68"/>
      <c r="D450" s="68"/>
      <c r="E450" s="68"/>
    </row>
    <row r="451" spans="2:5" x14ac:dyDescent="0.25">
      <c r="B451" s="68"/>
      <c r="C451" s="68"/>
      <c r="D451" s="68"/>
      <c r="E451" s="68"/>
    </row>
    <row r="452" spans="2:5" x14ac:dyDescent="0.25">
      <c r="B452" s="68"/>
      <c r="C452" s="68"/>
      <c r="D452" s="68"/>
      <c r="E452" s="68"/>
    </row>
    <row r="453" spans="2:5" x14ac:dyDescent="0.25">
      <c r="B453" s="68"/>
      <c r="C453" s="68"/>
      <c r="D453" s="68"/>
      <c r="E453" s="68"/>
    </row>
    <row r="454" spans="2:5" x14ac:dyDescent="0.25">
      <c r="B454" s="68"/>
      <c r="C454" s="68"/>
      <c r="D454" s="68"/>
      <c r="E454" s="68"/>
    </row>
    <row r="455" spans="2:5" x14ac:dyDescent="0.25">
      <c r="B455" s="68"/>
      <c r="C455" s="68"/>
      <c r="D455" s="68"/>
      <c r="E455" s="68"/>
    </row>
    <row r="456" spans="2:5" x14ac:dyDescent="0.25">
      <c r="B456" s="68"/>
      <c r="C456" s="68"/>
      <c r="D456" s="68"/>
      <c r="E456" s="68"/>
    </row>
    <row r="457" spans="2:5" x14ac:dyDescent="0.25">
      <c r="B457" s="68"/>
      <c r="C457" s="68"/>
      <c r="D457" s="68"/>
      <c r="E457" s="68"/>
    </row>
  </sheetData>
  <mergeCells count="1">
    <mergeCell ref="B2:B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5"/>
  <sheetViews>
    <sheetView workbookViewId="0">
      <selection activeCell="A42" sqref="A42"/>
    </sheetView>
  </sheetViews>
  <sheetFormatPr defaultColWidth="9.140625" defaultRowHeight="15.75" x14ac:dyDescent="0.25"/>
  <cols>
    <col min="1" max="1" width="64.28515625" style="39" bestFit="1" customWidth="1"/>
    <col min="2" max="5" width="20.28515625" style="39" bestFit="1" customWidth="1"/>
    <col min="6" max="6" width="19.42578125" style="40" bestFit="1" customWidth="1"/>
    <col min="7" max="7" width="12.5703125" style="39" customWidth="1"/>
    <col min="8" max="8" width="11.28515625" style="39" bestFit="1" customWidth="1"/>
    <col min="9" max="9" width="13.28515625" style="39" customWidth="1"/>
    <col min="10" max="10" width="16.5703125" style="39" customWidth="1"/>
    <col min="11" max="11" width="16.42578125" style="39" customWidth="1"/>
    <col min="12" max="16384" width="9.140625" style="39"/>
  </cols>
  <sheetData>
    <row r="1" spans="1:49" x14ac:dyDescent="0.25">
      <c r="E1" s="39" t="s">
        <v>76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3" customFormat="1" x14ac:dyDescent="0.25">
      <c r="A2" s="2" t="s">
        <v>1</v>
      </c>
      <c r="B2" s="2" t="s">
        <v>73</v>
      </c>
      <c r="C2" s="2" t="s">
        <v>74</v>
      </c>
      <c r="D2" s="2" t="s">
        <v>75</v>
      </c>
      <c r="E2" s="2" t="s">
        <v>94</v>
      </c>
      <c r="F2" s="2" t="s">
        <v>95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</row>
    <row r="3" spans="1:49" s="3" customFormat="1" x14ac:dyDescent="0.25">
      <c r="A3" s="4" t="s">
        <v>2</v>
      </c>
      <c r="B3" s="5">
        <v>0.17249999999999999</v>
      </c>
      <c r="C3" s="5">
        <v>0.17249999999999999</v>
      </c>
      <c r="D3" s="5">
        <v>0.17249999999999999</v>
      </c>
      <c r="E3" s="5">
        <v>0.17249999999999999</v>
      </c>
      <c r="F3" s="5">
        <v>0.17249999999999999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</row>
    <row r="4" spans="1:49" s="3" customFormat="1" x14ac:dyDescent="0.25">
      <c r="A4" s="4" t="s">
        <v>3</v>
      </c>
      <c r="B4" s="5">
        <v>0.17249999999999999</v>
      </c>
      <c r="C4" s="5">
        <v>0.17249999999999999</v>
      </c>
      <c r="D4" s="5">
        <v>0.17249999999999999</v>
      </c>
      <c r="E4" s="5">
        <v>0.17249999999999999</v>
      </c>
      <c r="F4" s="5">
        <v>0.17249999999999999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</row>
    <row r="5" spans="1:49" s="9" customFormat="1" x14ac:dyDescent="0.25">
      <c r="A5" s="6" t="s">
        <v>4</v>
      </c>
      <c r="B5" s="7"/>
      <c r="C5" s="7"/>
      <c r="D5" s="7"/>
      <c r="E5" s="7"/>
      <c r="F5" s="8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</row>
    <row r="6" spans="1:49" s="9" customFormat="1" x14ac:dyDescent="0.25">
      <c r="A6" s="10" t="s">
        <v>5</v>
      </c>
      <c r="B6" s="11"/>
      <c r="C6" s="11"/>
      <c r="D6" s="11"/>
      <c r="E6" s="11"/>
      <c r="F6" s="11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</row>
    <row r="7" spans="1:49" s="9" customFormat="1" x14ac:dyDescent="0.25">
      <c r="A7" s="12" t="s">
        <v>6</v>
      </c>
      <c r="B7" s="13">
        <v>5844</v>
      </c>
      <c r="C7" s="13">
        <v>7620</v>
      </c>
      <c r="D7" s="58">
        <v>7701</v>
      </c>
      <c r="E7" s="14">
        <v>21165</v>
      </c>
      <c r="F7" s="14">
        <v>22430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</row>
    <row r="8" spans="1:49" s="18" customFormat="1" x14ac:dyDescent="0.25">
      <c r="A8" s="15" t="s">
        <v>7</v>
      </c>
      <c r="B8" s="16">
        <v>0.17249999999999999</v>
      </c>
      <c r="C8" s="16">
        <v>0.17249999999999999</v>
      </c>
      <c r="D8" s="16">
        <v>0.17249999999999999</v>
      </c>
      <c r="E8" s="17">
        <v>0.17249999999999999</v>
      </c>
      <c r="F8" s="17">
        <v>0.17249999999999999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</row>
    <row r="9" spans="1:49" s="22" customFormat="1" x14ac:dyDescent="0.25">
      <c r="A9" s="19" t="s">
        <v>8</v>
      </c>
      <c r="B9" s="20">
        <v>8</v>
      </c>
      <c r="C9" s="20">
        <v>15</v>
      </c>
      <c r="D9" s="20">
        <v>19</v>
      </c>
      <c r="E9" s="21">
        <v>42</v>
      </c>
      <c r="F9" s="21">
        <v>55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</row>
    <row r="10" spans="1:49" s="26" customFormat="1" x14ac:dyDescent="0.25">
      <c r="A10" s="23" t="s">
        <v>9</v>
      </c>
      <c r="B10" s="24">
        <v>1948</v>
      </c>
      <c r="C10" s="24">
        <v>1088.5714285714287</v>
      </c>
      <c r="D10" s="24">
        <v>550.07142857142856</v>
      </c>
      <c r="E10" s="25">
        <v>881.875</v>
      </c>
      <c r="F10" s="25">
        <v>975.21739130434787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</row>
    <row r="11" spans="1:49" s="30" customFormat="1" x14ac:dyDescent="0.25">
      <c r="A11" s="27" t="s">
        <v>10</v>
      </c>
      <c r="B11" s="28">
        <v>0.17249999999999999</v>
      </c>
      <c r="C11" s="28">
        <v>0.17249999999999999</v>
      </c>
      <c r="D11" s="28">
        <v>0.17249999999999999</v>
      </c>
      <c r="E11" s="29">
        <v>0.17250000000000001</v>
      </c>
      <c r="F11" s="29">
        <v>0.17249999999999999</v>
      </c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</row>
    <row r="12" spans="1:49" s="34" customFormat="1" x14ac:dyDescent="0.25">
      <c r="A12" s="31" t="s">
        <v>11</v>
      </c>
      <c r="B12" s="32">
        <v>3</v>
      </c>
      <c r="C12" s="32">
        <v>7</v>
      </c>
      <c r="D12" s="32">
        <v>14</v>
      </c>
      <c r="E12" s="33">
        <v>24</v>
      </c>
      <c r="F12" s="33">
        <v>23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</row>
    <row r="13" spans="1:49" s="9" customFormat="1" hidden="1" x14ac:dyDescent="0.25">
      <c r="A13" s="35" t="s">
        <v>12</v>
      </c>
      <c r="B13" s="36"/>
      <c r="C13" s="36"/>
      <c r="D13" s="36"/>
      <c r="E13" s="11"/>
      <c r="F13" s="11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</row>
    <row r="14" spans="1:49" s="9" customFormat="1" hidden="1" x14ac:dyDescent="0.25">
      <c r="A14" s="12" t="s">
        <v>6</v>
      </c>
      <c r="B14" s="13">
        <v>0</v>
      </c>
      <c r="C14" s="13">
        <v>0</v>
      </c>
      <c r="D14" s="13">
        <v>0</v>
      </c>
      <c r="E14" s="14">
        <v>0</v>
      </c>
      <c r="F14" s="14">
        <v>0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</row>
    <row r="15" spans="1:49" s="18" customFormat="1" hidden="1" x14ac:dyDescent="0.25">
      <c r="A15" s="15" t="s">
        <v>7</v>
      </c>
      <c r="B15" s="16" t="s">
        <v>77</v>
      </c>
      <c r="C15" s="16" t="s">
        <v>77</v>
      </c>
      <c r="D15" s="16" t="s">
        <v>77</v>
      </c>
      <c r="E15" s="17" t="s">
        <v>77</v>
      </c>
      <c r="F15" s="17">
        <v>0</v>
      </c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</row>
    <row r="16" spans="1:49" s="22" customFormat="1" hidden="1" x14ac:dyDescent="0.25">
      <c r="A16" s="19" t="s">
        <v>8</v>
      </c>
      <c r="B16" s="20">
        <v>0</v>
      </c>
      <c r="C16" s="20">
        <v>0</v>
      </c>
      <c r="D16" s="20">
        <v>0</v>
      </c>
      <c r="E16" s="21">
        <v>0</v>
      </c>
      <c r="F16" s="21">
        <v>0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</row>
    <row r="17" spans="1:49" s="26" customFormat="1" hidden="1" x14ac:dyDescent="0.25">
      <c r="A17" s="23" t="s">
        <v>9</v>
      </c>
      <c r="B17" s="24">
        <v>0</v>
      </c>
      <c r="C17" s="24">
        <v>0</v>
      </c>
      <c r="D17" s="24">
        <v>0</v>
      </c>
      <c r="E17" s="25">
        <v>0</v>
      </c>
      <c r="F17" s="25">
        <v>0</v>
      </c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</row>
    <row r="18" spans="1:49" s="30" customFormat="1" hidden="1" x14ac:dyDescent="0.25">
      <c r="A18" s="27" t="s">
        <v>10</v>
      </c>
      <c r="B18" s="28" t="s">
        <v>77</v>
      </c>
      <c r="C18" s="28" t="s">
        <v>77</v>
      </c>
      <c r="D18" s="28" t="s">
        <v>77</v>
      </c>
      <c r="E18" s="29" t="s">
        <v>77</v>
      </c>
      <c r="F18" s="29">
        <v>0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</row>
    <row r="19" spans="1:49" s="34" customFormat="1" hidden="1" x14ac:dyDescent="0.25">
      <c r="A19" s="31" t="s">
        <v>11</v>
      </c>
      <c r="B19" s="32">
        <v>0</v>
      </c>
      <c r="C19" s="32">
        <v>0</v>
      </c>
      <c r="D19" s="32">
        <v>0</v>
      </c>
      <c r="E19" s="33">
        <v>0</v>
      </c>
      <c r="F19" s="33">
        <v>0</v>
      </c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</row>
    <row r="20" spans="1:49" s="9" customFormat="1" hidden="1" x14ac:dyDescent="0.25">
      <c r="A20" s="35" t="s">
        <v>13</v>
      </c>
      <c r="B20" s="36"/>
      <c r="C20" s="36"/>
      <c r="D20" s="36"/>
      <c r="E20" s="11"/>
      <c r="F20" s="11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</row>
    <row r="21" spans="1:49" s="9" customFormat="1" hidden="1" x14ac:dyDescent="0.25">
      <c r="A21" s="12" t="s">
        <v>6</v>
      </c>
      <c r="B21" s="13">
        <v>0</v>
      </c>
      <c r="C21" s="13">
        <v>0</v>
      </c>
      <c r="D21" s="13">
        <v>0</v>
      </c>
      <c r="E21" s="14">
        <v>0</v>
      </c>
      <c r="F21" s="14">
        <v>0</v>
      </c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</row>
    <row r="22" spans="1:49" s="18" customFormat="1" hidden="1" x14ac:dyDescent="0.25">
      <c r="A22" s="15" t="s">
        <v>7</v>
      </c>
      <c r="B22" s="16" t="s">
        <v>77</v>
      </c>
      <c r="C22" s="16" t="s">
        <v>77</v>
      </c>
      <c r="D22" s="16" t="s">
        <v>77</v>
      </c>
      <c r="E22" s="17" t="s">
        <v>77</v>
      </c>
      <c r="F22" s="17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</row>
    <row r="23" spans="1:49" s="22" customFormat="1" hidden="1" x14ac:dyDescent="0.25">
      <c r="A23" s="19" t="s">
        <v>8</v>
      </c>
      <c r="B23" s="20">
        <v>0</v>
      </c>
      <c r="C23" s="20">
        <v>0</v>
      </c>
      <c r="D23" s="20">
        <v>0</v>
      </c>
      <c r="E23" s="21">
        <v>0</v>
      </c>
      <c r="F23" s="21">
        <v>0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</row>
    <row r="24" spans="1:49" s="26" customFormat="1" hidden="1" x14ac:dyDescent="0.25">
      <c r="A24" s="23" t="s">
        <v>9</v>
      </c>
      <c r="B24" s="24">
        <v>0</v>
      </c>
      <c r="C24" s="24">
        <v>0</v>
      </c>
      <c r="D24" s="24">
        <v>0</v>
      </c>
      <c r="E24" s="25">
        <v>0</v>
      </c>
      <c r="F24" s="25">
        <v>0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</row>
    <row r="25" spans="1:49" s="30" customFormat="1" hidden="1" x14ac:dyDescent="0.25">
      <c r="A25" s="27" t="s">
        <v>10</v>
      </c>
      <c r="B25" s="28" t="s">
        <v>77</v>
      </c>
      <c r="C25" s="28" t="s">
        <v>77</v>
      </c>
      <c r="D25" s="28" t="s">
        <v>77</v>
      </c>
      <c r="E25" s="29" t="s">
        <v>77</v>
      </c>
      <c r="F25" s="29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</row>
    <row r="26" spans="1:49" s="34" customFormat="1" hidden="1" x14ac:dyDescent="0.25">
      <c r="A26" s="31" t="s">
        <v>11</v>
      </c>
      <c r="B26" s="32">
        <v>0</v>
      </c>
      <c r="C26" s="32">
        <v>0</v>
      </c>
      <c r="D26" s="32">
        <v>0</v>
      </c>
      <c r="E26" s="33">
        <v>0</v>
      </c>
      <c r="F26" s="33">
        <v>0</v>
      </c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</row>
    <row r="27" spans="1:49" s="9" customFormat="1" hidden="1" x14ac:dyDescent="0.25">
      <c r="A27" s="35" t="s">
        <v>14</v>
      </c>
      <c r="B27" s="36"/>
      <c r="C27" s="36"/>
      <c r="D27" s="36"/>
      <c r="E27" s="11"/>
      <c r="F27" s="11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</row>
    <row r="28" spans="1:49" s="9" customFormat="1" hidden="1" x14ac:dyDescent="0.25">
      <c r="A28" s="12" t="s">
        <v>6</v>
      </c>
      <c r="B28" s="13"/>
      <c r="C28" s="13"/>
      <c r="D28" s="13"/>
      <c r="E28" s="14"/>
      <c r="F28" s="14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</row>
    <row r="29" spans="1:49" s="18" customFormat="1" hidden="1" x14ac:dyDescent="0.25">
      <c r="A29" s="15" t="s">
        <v>7</v>
      </c>
      <c r="B29" s="16"/>
      <c r="C29" s="16"/>
      <c r="D29" s="16"/>
      <c r="E29" s="17"/>
      <c r="F29" s="17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</row>
    <row r="30" spans="1:49" s="22" customFormat="1" hidden="1" x14ac:dyDescent="0.25">
      <c r="A30" s="19" t="s">
        <v>8</v>
      </c>
      <c r="B30" s="20"/>
      <c r="C30" s="20"/>
      <c r="D30" s="20"/>
      <c r="E30" s="21"/>
      <c r="F30" s="2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</row>
    <row r="31" spans="1:49" s="26" customFormat="1" hidden="1" x14ac:dyDescent="0.25">
      <c r="A31" s="23" t="s">
        <v>9</v>
      </c>
      <c r="B31" s="24"/>
      <c r="C31" s="24"/>
      <c r="D31" s="24"/>
      <c r="E31" s="25"/>
      <c r="F31" s="25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</row>
    <row r="32" spans="1:49" s="30" customFormat="1" hidden="1" x14ac:dyDescent="0.25">
      <c r="A32" s="27" t="s">
        <v>10</v>
      </c>
      <c r="B32" s="28"/>
      <c r="C32" s="28"/>
      <c r="D32" s="28"/>
      <c r="E32" s="29"/>
      <c r="F32" s="29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</row>
    <row r="33" spans="1:49" s="34" customFormat="1" hidden="1" x14ac:dyDescent="0.25">
      <c r="A33" s="31" t="s">
        <v>11</v>
      </c>
      <c r="B33" s="32"/>
      <c r="C33" s="32"/>
      <c r="D33" s="32"/>
      <c r="E33" s="33"/>
      <c r="F33" s="33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</row>
    <row r="34" spans="1:49" s="9" customFormat="1" x14ac:dyDescent="0.25">
      <c r="A34" s="6" t="s">
        <v>15</v>
      </c>
      <c r="B34" s="7"/>
      <c r="C34" s="7"/>
      <c r="D34" s="7"/>
      <c r="E34" s="8"/>
      <c r="F34" s="8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</row>
    <row r="35" spans="1:49" s="9" customFormat="1" x14ac:dyDescent="0.25">
      <c r="A35" s="10" t="s">
        <v>5</v>
      </c>
      <c r="B35" s="36"/>
      <c r="C35" s="36"/>
      <c r="D35" s="36"/>
      <c r="E35" s="11"/>
      <c r="F35" s="11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</row>
    <row r="36" spans="1:49" s="9" customFormat="1" x14ac:dyDescent="0.25">
      <c r="A36" s="12" t="s">
        <v>6</v>
      </c>
      <c r="B36" s="13">
        <v>0</v>
      </c>
      <c r="C36" s="13">
        <v>9222</v>
      </c>
      <c r="D36" s="13">
        <v>17027</v>
      </c>
      <c r="E36" s="14">
        <v>26249</v>
      </c>
      <c r="F36" s="14">
        <v>7050</v>
      </c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</row>
    <row r="37" spans="1:49" s="18" customFormat="1" x14ac:dyDescent="0.25">
      <c r="A37" s="15" t="s">
        <v>7</v>
      </c>
      <c r="B37" s="48" t="s">
        <v>77</v>
      </c>
      <c r="C37" s="16">
        <v>0.17266315789473685</v>
      </c>
      <c r="D37" s="48">
        <v>0.17267845659163988</v>
      </c>
      <c r="E37" s="17">
        <v>0.17267845659163988</v>
      </c>
      <c r="F37" s="17">
        <v>0.17249999999999999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</row>
    <row r="38" spans="1:49" s="22" customFormat="1" x14ac:dyDescent="0.25">
      <c r="A38" s="19" t="s">
        <v>8</v>
      </c>
      <c r="B38" s="13">
        <v>0</v>
      </c>
      <c r="C38" s="20">
        <v>28</v>
      </c>
      <c r="D38" s="13">
        <v>54</v>
      </c>
      <c r="E38" s="21">
        <v>82</v>
      </c>
      <c r="F38" s="21">
        <v>24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</row>
    <row r="39" spans="1:49" s="26" customFormat="1" x14ac:dyDescent="0.25">
      <c r="A39" s="23" t="s">
        <v>9</v>
      </c>
      <c r="B39" s="24">
        <v>0</v>
      </c>
      <c r="C39" s="24">
        <v>1317.4285714285713</v>
      </c>
      <c r="D39" s="24">
        <v>1135.1333333333334</v>
      </c>
      <c r="E39" s="25">
        <v>1193.1363636363637</v>
      </c>
      <c r="F39" s="25">
        <v>503.57142857142856</v>
      </c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</row>
    <row r="40" spans="1:49" s="30" customFormat="1" x14ac:dyDescent="0.25">
      <c r="A40" s="27" t="s">
        <v>10</v>
      </c>
      <c r="B40" s="49" t="s">
        <v>77</v>
      </c>
      <c r="C40" s="28">
        <v>0.1726035354148949</v>
      </c>
      <c r="D40" s="49">
        <v>0.17277500430811649</v>
      </c>
      <c r="E40" s="29">
        <v>0.17268289734902087</v>
      </c>
      <c r="F40" s="29">
        <v>0.17249999999999999</v>
      </c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</row>
    <row r="41" spans="1:49" s="34" customFormat="1" x14ac:dyDescent="0.25">
      <c r="A41" s="31" t="s">
        <v>11</v>
      </c>
      <c r="B41" s="24">
        <v>0</v>
      </c>
      <c r="C41" s="32">
        <v>7</v>
      </c>
      <c r="D41" s="24">
        <v>15</v>
      </c>
      <c r="E41" s="33">
        <v>22</v>
      </c>
      <c r="F41" s="33">
        <v>14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</row>
    <row r="42" spans="1:49" s="9" customFormat="1" x14ac:dyDescent="0.25">
      <c r="A42" s="35" t="s">
        <v>106</v>
      </c>
      <c r="B42" s="36"/>
      <c r="C42" s="36"/>
      <c r="D42" s="36"/>
      <c r="E42" s="11"/>
      <c r="F42" s="11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</row>
    <row r="43" spans="1:49" s="9" customFormat="1" x14ac:dyDescent="0.25">
      <c r="A43" s="12" t="s">
        <v>6</v>
      </c>
      <c r="B43" s="13">
        <v>0</v>
      </c>
      <c r="C43" s="13">
        <v>0</v>
      </c>
      <c r="D43" s="13">
        <v>450</v>
      </c>
      <c r="E43" s="14">
        <v>450</v>
      </c>
      <c r="F43" s="14">
        <v>0</v>
      </c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</row>
    <row r="44" spans="1:49" s="18" customFormat="1" x14ac:dyDescent="0.25">
      <c r="A44" s="15" t="s">
        <v>7</v>
      </c>
      <c r="B44" s="48" t="s">
        <v>77</v>
      </c>
      <c r="C44" s="48" t="s">
        <v>77</v>
      </c>
      <c r="D44" s="16">
        <v>0.17299999999999999</v>
      </c>
      <c r="E44" s="17">
        <v>0.17299999999999999</v>
      </c>
      <c r="F44" s="17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</row>
    <row r="45" spans="1:49" s="22" customFormat="1" x14ac:dyDescent="0.25">
      <c r="A45" s="19" t="s">
        <v>8</v>
      </c>
      <c r="B45" s="13">
        <v>0</v>
      </c>
      <c r="C45" s="13">
        <v>0</v>
      </c>
      <c r="D45" s="20">
        <v>2</v>
      </c>
      <c r="E45" s="21">
        <v>2</v>
      </c>
      <c r="F45" s="21">
        <v>0</v>
      </c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</row>
    <row r="46" spans="1:49" s="26" customFormat="1" x14ac:dyDescent="0.25">
      <c r="A46" s="23" t="s">
        <v>9</v>
      </c>
      <c r="B46" s="24">
        <v>0</v>
      </c>
      <c r="C46" s="24">
        <v>0</v>
      </c>
      <c r="D46" s="24">
        <v>450</v>
      </c>
      <c r="E46" s="25">
        <v>450</v>
      </c>
      <c r="F46" s="25">
        <v>0</v>
      </c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</row>
    <row r="47" spans="1:49" s="30" customFormat="1" x14ac:dyDescent="0.25">
      <c r="A47" s="27" t="s">
        <v>10</v>
      </c>
      <c r="B47" s="49" t="s">
        <v>77</v>
      </c>
      <c r="C47" s="49" t="s">
        <v>77</v>
      </c>
      <c r="D47" s="28">
        <v>0.17299999999999999</v>
      </c>
      <c r="E47" s="29">
        <v>0.17299999999999999</v>
      </c>
      <c r="F47" s="29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</row>
    <row r="48" spans="1:49" s="34" customFormat="1" x14ac:dyDescent="0.25">
      <c r="A48" s="31" t="s">
        <v>11</v>
      </c>
      <c r="B48" s="24">
        <v>0</v>
      </c>
      <c r="C48" s="24">
        <v>0</v>
      </c>
      <c r="D48" s="32">
        <v>1</v>
      </c>
      <c r="E48" s="33">
        <v>1</v>
      </c>
      <c r="F48" s="33">
        <v>0</v>
      </c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</row>
    <row r="49" spans="1:49" s="9" customFormat="1" hidden="1" x14ac:dyDescent="0.25">
      <c r="A49" s="35" t="s">
        <v>13</v>
      </c>
      <c r="B49" s="36"/>
      <c r="C49" s="36"/>
      <c r="D49" s="36"/>
      <c r="E49" s="11"/>
      <c r="F49" s="11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</row>
    <row r="50" spans="1:49" s="9" customFormat="1" hidden="1" x14ac:dyDescent="0.25">
      <c r="A50" s="12" t="s">
        <v>6</v>
      </c>
      <c r="B50" s="13">
        <v>0</v>
      </c>
      <c r="C50" s="13">
        <v>0</v>
      </c>
      <c r="D50" s="13">
        <v>0</v>
      </c>
      <c r="E50" s="14">
        <v>0</v>
      </c>
      <c r="F50" s="14">
        <v>0</v>
      </c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</row>
    <row r="51" spans="1:49" s="18" customFormat="1" hidden="1" x14ac:dyDescent="0.25">
      <c r="A51" s="15" t="s">
        <v>7</v>
      </c>
      <c r="B51" s="16" t="s">
        <v>77</v>
      </c>
      <c r="C51" s="16" t="s">
        <v>77</v>
      </c>
      <c r="D51" s="16" t="s">
        <v>77</v>
      </c>
      <c r="E51" s="17" t="s">
        <v>77</v>
      </c>
      <c r="F51" s="17" t="s">
        <v>77</v>
      </c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</row>
    <row r="52" spans="1:49" s="22" customFormat="1" hidden="1" x14ac:dyDescent="0.25">
      <c r="A52" s="19" t="s">
        <v>8</v>
      </c>
      <c r="B52" s="20">
        <v>0</v>
      </c>
      <c r="C52" s="20">
        <v>0</v>
      </c>
      <c r="D52" s="20">
        <v>0</v>
      </c>
      <c r="E52" s="21">
        <v>0</v>
      </c>
      <c r="F52" s="21">
        <v>0</v>
      </c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</row>
    <row r="53" spans="1:49" s="26" customFormat="1" hidden="1" x14ac:dyDescent="0.25">
      <c r="A53" s="23" t="s">
        <v>9</v>
      </c>
      <c r="B53" s="24">
        <v>0</v>
      </c>
      <c r="C53" s="24">
        <v>0</v>
      </c>
      <c r="D53" s="24">
        <v>0</v>
      </c>
      <c r="E53" s="25">
        <v>0</v>
      </c>
      <c r="F53" s="25">
        <v>0</v>
      </c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</row>
    <row r="54" spans="1:49" s="30" customFormat="1" hidden="1" x14ac:dyDescent="0.25">
      <c r="A54" s="27" t="s">
        <v>10</v>
      </c>
      <c r="B54" s="28" t="s">
        <v>77</v>
      </c>
      <c r="C54" s="28" t="s">
        <v>77</v>
      </c>
      <c r="D54" s="28" t="s">
        <v>77</v>
      </c>
      <c r="E54" s="29" t="s">
        <v>77</v>
      </c>
      <c r="F54" s="29" t="s">
        <v>77</v>
      </c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</row>
    <row r="55" spans="1:49" s="34" customFormat="1" hidden="1" x14ac:dyDescent="0.25">
      <c r="A55" s="31" t="s">
        <v>11</v>
      </c>
      <c r="B55" s="32">
        <v>0</v>
      </c>
      <c r="C55" s="32">
        <v>0</v>
      </c>
      <c r="D55" s="32">
        <v>0</v>
      </c>
      <c r="E55" s="33">
        <v>0</v>
      </c>
      <c r="F55" s="33">
        <v>0</v>
      </c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</row>
    <row r="56" spans="1:49" s="9" customFormat="1" hidden="1" x14ac:dyDescent="0.25">
      <c r="A56" s="35" t="s">
        <v>14</v>
      </c>
      <c r="B56" s="36"/>
      <c r="C56" s="36"/>
      <c r="D56" s="36"/>
      <c r="E56" s="11"/>
      <c r="F56" s="11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</row>
    <row r="57" spans="1:49" s="9" customFormat="1" hidden="1" x14ac:dyDescent="0.25">
      <c r="A57" s="12" t="s">
        <v>6</v>
      </c>
      <c r="B57" s="13">
        <v>0</v>
      </c>
      <c r="C57" s="13">
        <v>0</v>
      </c>
      <c r="D57" s="13"/>
      <c r="E57" s="14">
        <v>0</v>
      </c>
      <c r="F57" s="14">
        <v>0</v>
      </c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</row>
    <row r="58" spans="1:49" s="18" customFormat="1" hidden="1" x14ac:dyDescent="0.25">
      <c r="A58" s="15" t="s">
        <v>7</v>
      </c>
      <c r="B58" s="16"/>
      <c r="C58" s="16"/>
      <c r="D58" s="16"/>
      <c r="E58" s="17" t="s">
        <v>77</v>
      </c>
      <c r="F58" s="17" t="s">
        <v>77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</row>
    <row r="59" spans="1:49" s="22" customFormat="1" hidden="1" x14ac:dyDescent="0.25">
      <c r="A59" s="19" t="s">
        <v>8</v>
      </c>
      <c r="B59" s="20">
        <v>0</v>
      </c>
      <c r="C59" s="20">
        <v>0</v>
      </c>
      <c r="D59" s="20">
        <v>0</v>
      </c>
      <c r="E59" s="21">
        <v>0</v>
      </c>
      <c r="F59" s="21">
        <v>0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</row>
    <row r="60" spans="1:49" s="26" customFormat="1" hidden="1" x14ac:dyDescent="0.25">
      <c r="A60" s="23" t="s">
        <v>9</v>
      </c>
      <c r="B60" s="24"/>
      <c r="C60" s="24"/>
      <c r="D60" s="24"/>
      <c r="E60" s="25">
        <v>0</v>
      </c>
      <c r="F60" s="25">
        <v>0</v>
      </c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</row>
    <row r="61" spans="1:49" s="30" customFormat="1" hidden="1" x14ac:dyDescent="0.25">
      <c r="A61" s="27" t="s">
        <v>10</v>
      </c>
      <c r="B61" s="28"/>
      <c r="C61" s="28" t="s">
        <v>77</v>
      </c>
      <c r="D61" s="28"/>
      <c r="E61" s="29" t="s">
        <v>77</v>
      </c>
      <c r="F61" s="29" t="s">
        <v>77</v>
      </c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</row>
    <row r="62" spans="1:49" s="34" customFormat="1" hidden="1" x14ac:dyDescent="0.25">
      <c r="A62" s="31" t="s">
        <v>11</v>
      </c>
      <c r="B62" s="32">
        <v>0</v>
      </c>
      <c r="C62" s="32">
        <v>0</v>
      </c>
      <c r="D62" s="32"/>
      <c r="E62" s="33">
        <v>0</v>
      </c>
      <c r="F62" s="33">
        <v>0</v>
      </c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</row>
    <row r="63" spans="1:49" s="9" customFormat="1" x14ac:dyDescent="0.25">
      <c r="A63" s="6" t="s">
        <v>16</v>
      </c>
      <c r="B63" s="7"/>
      <c r="C63" s="7"/>
      <c r="D63" s="7"/>
      <c r="E63" s="8"/>
      <c r="F63" s="8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</row>
    <row r="64" spans="1:49" s="9" customFormat="1" x14ac:dyDescent="0.25">
      <c r="A64" s="10" t="s">
        <v>5</v>
      </c>
      <c r="B64" s="36"/>
      <c r="C64" s="36"/>
      <c r="D64" s="36"/>
      <c r="E64" s="11"/>
      <c r="F64" s="11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</row>
    <row r="65" spans="1:49" s="9" customFormat="1" ht="15.75" hidden="1" customHeight="1" x14ac:dyDescent="0.25">
      <c r="A65" s="12" t="s">
        <v>17</v>
      </c>
      <c r="B65" s="13">
        <v>0</v>
      </c>
      <c r="C65" s="13">
        <v>0</v>
      </c>
      <c r="D65" s="13">
        <v>0</v>
      </c>
      <c r="E65" s="14">
        <v>0</v>
      </c>
      <c r="F65" s="14">
        <v>0</v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</row>
    <row r="66" spans="1:49" s="9" customFormat="1" ht="15.75" hidden="1" customHeight="1" x14ac:dyDescent="0.25">
      <c r="A66" s="12" t="s">
        <v>18</v>
      </c>
      <c r="B66" s="13">
        <v>0</v>
      </c>
      <c r="C66" s="13">
        <v>0</v>
      </c>
      <c r="D66" s="13">
        <v>0</v>
      </c>
      <c r="E66" s="14">
        <v>0</v>
      </c>
      <c r="F66" s="14">
        <v>0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</row>
    <row r="67" spans="1:49" s="18" customFormat="1" ht="15.75" hidden="1" customHeight="1" x14ac:dyDescent="0.25">
      <c r="A67" s="15" t="s">
        <v>19</v>
      </c>
      <c r="B67" s="13">
        <v>0</v>
      </c>
      <c r="C67" s="13">
        <v>0</v>
      </c>
      <c r="D67" s="13">
        <v>0</v>
      </c>
      <c r="E67" s="14">
        <v>0</v>
      </c>
      <c r="F67" s="14">
        <v>0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</row>
    <row r="68" spans="1:49" s="18" customFormat="1" ht="15.75" hidden="1" customHeight="1" x14ac:dyDescent="0.25">
      <c r="A68" s="15" t="s">
        <v>7</v>
      </c>
      <c r="B68" s="16"/>
      <c r="C68" s="16"/>
      <c r="D68" s="16"/>
      <c r="E68" s="17"/>
      <c r="F68" s="17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</row>
    <row r="69" spans="1:49" s="26" customFormat="1" ht="15.75" hidden="1" customHeight="1" x14ac:dyDescent="0.25">
      <c r="A69" s="23" t="s">
        <v>20</v>
      </c>
      <c r="B69" s="24">
        <v>0</v>
      </c>
      <c r="C69" s="24">
        <v>0</v>
      </c>
      <c r="D69" s="24">
        <v>0</v>
      </c>
      <c r="E69" s="25">
        <v>0</v>
      </c>
      <c r="F69" s="25">
        <v>0</v>
      </c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</row>
    <row r="70" spans="1:49" s="26" customFormat="1" ht="15.75" hidden="1" customHeight="1" x14ac:dyDescent="0.25">
      <c r="A70" s="23" t="s">
        <v>21</v>
      </c>
      <c r="B70" s="24">
        <v>0</v>
      </c>
      <c r="C70" s="24">
        <v>0</v>
      </c>
      <c r="D70" s="24">
        <v>0</v>
      </c>
      <c r="E70" s="25">
        <v>0</v>
      </c>
      <c r="F70" s="25">
        <v>0</v>
      </c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</row>
    <row r="71" spans="1:49" s="30" customFormat="1" ht="15.75" hidden="1" customHeight="1" x14ac:dyDescent="0.25">
      <c r="A71" s="27" t="s">
        <v>22</v>
      </c>
      <c r="B71" s="24">
        <v>0</v>
      </c>
      <c r="C71" s="24">
        <v>0</v>
      </c>
      <c r="D71" s="24">
        <v>0</v>
      </c>
      <c r="E71" s="25">
        <v>0</v>
      </c>
      <c r="F71" s="25">
        <v>0</v>
      </c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</row>
    <row r="72" spans="1:49" s="30" customFormat="1" ht="15.75" hidden="1" customHeight="1" x14ac:dyDescent="0.25">
      <c r="A72" s="27" t="s">
        <v>10</v>
      </c>
      <c r="B72" s="28"/>
      <c r="C72" s="28"/>
      <c r="D72" s="28"/>
      <c r="E72" s="29"/>
      <c r="F72" s="29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</row>
    <row r="73" spans="1:49" s="34" customFormat="1" ht="15.75" hidden="1" customHeight="1" x14ac:dyDescent="0.25">
      <c r="A73" s="31" t="s">
        <v>11</v>
      </c>
      <c r="B73" s="32"/>
      <c r="C73" s="32"/>
      <c r="D73" s="32"/>
      <c r="E73" s="33">
        <v>0</v>
      </c>
      <c r="F73" s="33">
        <v>0</v>
      </c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</row>
    <row r="74" spans="1:49" s="9" customFormat="1" x14ac:dyDescent="0.25">
      <c r="A74" s="35" t="s">
        <v>23</v>
      </c>
      <c r="B74" s="36"/>
      <c r="C74" s="36"/>
      <c r="D74" s="36"/>
      <c r="E74" s="11"/>
      <c r="F74" s="11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</row>
    <row r="75" spans="1:49" s="9" customFormat="1" x14ac:dyDescent="0.25">
      <c r="A75" s="12" t="s">
        <v>17</v>
      </c>
      <c r="B75" s="13">
        <v>432600</v>
      </c>
      <c r="C75" s="13">
        <v>362700</v>
      </c>
      <c r="D75" s="13">
        <v>273700</v>
      </c>
      <c r="E75" s="14">
        <v>1069000</v>
      </c>
      <c r="F75" s="14">
        <v>1180400</v>
      </c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</row>
    <row r="76" spans="1:49" s="9" customFormat="1" x14ac:dyDescent="0.25">
      <c r="A76" s="12" t="s">
        <v>18</v>
      </c>
      <c r="B76" s="13">
        <v>432205</v>
      </c>
      <c r="C76" s="13">
        <v>272457</v>
      </c>
      <c r="D76" s="13">
        <v>272899</v>
      </c>
      <c r="E76" s="14">
        <v>977561</v>
      </c>
      <c r="F76" s="14">
        <v>1143378</v>
      </c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</row>
    <row r="77" spans="1:49" s="18" customFormat="1" x14ac:dyDescent="0.25">
      <c r="A77" s="15" t="s">
        <v>19</v>
      </c>
      <c r="B77" s="13">
        <v>432205</v>
      </c>
      <c r="C77" s="13">
        <v>360500</v>
      </c>
      <c r="D77" s="13">
        <v>268899</v>
      </c>
      <c r="E77" s="14">
        <v>1061604</v>
      </c>
      <c r="F77" s="14">
        <v>1131559</v>
      </c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</row>
    <row r="78" spans="1:49" s="18" customFormat="1" x14ac:dyDescent="0.25">
      <c r="A78" s="15" t="s">
        <v>7</v>
      </c>
      <c r="B78" s="57">
        <v>0.1729</v>
      </c>
      <c r="C78" s="16">
        <v>0.1729</v>
      </c>
      <c r="D78" s="16">
        <v>0.17299999999999999</v>
      </c>
      <c r="E78" s="55">
        <v>0.1729333333333333</v>
      </c>
      <c r="F78" s="17">
        <v>0.17289999999999997</v>
      </c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</row>
    <row r="79" spans="1:49" s="26" customFormat="1" x14ac:dyDescent="0.25">
      <c r="A79" s="23" t="s">
        <v>20</v>
      </c>
      <c r="B79" s="24">
        <v>108150</v>
      </c>
      <c r="C79" s="24">
        <v>90675</v>
      </c>
      <c r="D79" s="24">
        <v>54740</v>
      </c>
      <c r="E79" s="25">
        <v>82230.769230769234</v>
      </c>
      <c r="F79" s="25">
        <v>90800</v>
      </c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</row>
    <row r="80" spans="1:49" s="26" customFormat="1" x14ac:dyDescent="0.25">
      <c r="A80" s="23" t="s">
        <v>21</v>
      </c>
      <c r="B80" s="24">
        <v>108051.25</v>
      </c>
      <c r="C80" s="24">
        <v>68114.25</v>
      </c>
      <c r="D80" s="24">
        <v>54579.8</v>
      </c>
      <c r="E80" s="25">
        <v>75197</v>
      </c>
      <c r="F80" s="25">
        <v>87952.153846153844</v>
      </c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</row>
    <row r="81" spans="1:49" s="30" customFormat="1" x14ac:dyDescent="0.25">
      <c r="A81" s="27" t="s">
        <v>22</v>
      </c>
      <c r="B81" s="24">
        <v>108051.25</v>
      </c>
      <c r="C81" s="24">
        <v>90125</v>
      </c>
      <c r="D81" s="24">
        <v>53779.8</v>
      </c>
      <c r="E81" s="25">
        <v>81661.846153846156</v>
      </c>
      <c r="F81" s="25">
        <v>87043</v>
      </c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</row>
    <row r="82" spans="1:49" s="30" customFormat="1" x14ac:dyDescent="0.25">
      <c r="A82" s="27" t="s">
        <v>10</v>
      </c>
      <c r="B82" s="49">
        <v>0.1729</v>
      </c>
      <c r="C82" s="28">
        <v>0.1729</v>
      </c>
      <c r="D82" s="28">
        <v>0.17294779526885559</v>
      </c>
      <c r="E82" s="56">
        <v>0.17291210630329198</v>
      </c>
      <c r="F82" s="29">
        <v>0.17287127697274293</v>
      </c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</row>
    <row r="83" spans="1:49" s="34" customFormat="1" x14ac:dyDescent="0.25">
      <c r="A83" s="31" t="s">
        <v>11</v>
      </c>
      <c r="B83" s="32">
        <v>4</v>
      </c>
      <c r="C83" s="32">
        <v>4</v>
      </c>
      <c r="D83" s="32">
        <v>5</v>
      </c>
      <c r="E83" s="33">
        <v>13</v>
      </c>
      <c r="F83" s="33">
        <v>13</v>
      </c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</row>
    <row r="84" spans="1:49" s="9" customFormat="1" x14ac:dyDescent="0.25">
      <c r="A84" s="35" t="s">
        <v>24</v>
      </c>
      <c r="B84" s="36"/>
      <c r="C84" s="36"/>
      <c r="D84" s="36"/>
      <c r="E84" s="11"/>
      <c r="F84" s="11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</row>
    <row r="85" spans="1:49" s="9" customFormat="1" x14ac:dyDescent="0.25">
      <c r="A85" s="12" t="s">
        <v>17</v>
      </c>
      <c r="B85" s="13">
        <v>4600</v>
      </c>
      <c r="C85" s="13">
        <v>15300</v>
      </c>
      <c r="D85" s="13">
        <v>18000</v>
      </c>
      <c r="E85" s="14">
        <v>37900</v>
      </c>
      <c r="F85" s="14">
        <v>32100</v>
      </c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</row>
    <row r="86" spans="1:49" s="9" customFormat="1" x14ac:dyDescent="0.25">
      <c r="A86" s="12" t="s">
        <v>18</v>
      </c>
      <c r="B86" s="13">
        <v>4530</v>
      </c>
      <c r="C86" s="13">
        <v>15115</v>
      </c>
      <c r="D86" s="13">
        <v>17810</v>
      </c>
      <c r="E86" s="14">
        <v>37455</v>
      </c>
      <c r="F86" s="14">
        <v>31780</v>
      </c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</row>
    <row r="87" spans="1:49" s="18" customFormat="1" x14ac:dyDescent="0.25">
      <c r="A87" s="15" t="s">
        <v>19</v>
      </c>
      <c r="B87" s="59">
        <v>4530</v>
      </c>
      <c r="C87" s="60">
        <v>15115</v>
      </c>
      <c r="D87" s="13">
        <v>17810</v>
      </c>
      <c r="E87" s="14">
        <v>37455</v>
      </c>
      <c r="F87" s="14">
        <v>31280</v>
      </c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</row>
    <row r="88" spans="1:49" s="18" customFormat="1" x14ac:dyDescent="0.25">
      <c r="A88" s="15" t="s">
        <v>7</v>
      </c>
      <c r="B88" s="16">
        <v>0.17480000000000001</v>
      </c>
      <c r="C88" s="16">
        <v>0.1749</v>
      </c>
      <c r="D88" s="16">
        <v>0.17549999999999999</v>
      </c>
      <c r="E88" s="17">
        <v>0.17506666666666668</v>
      </c>
      <c r="F88" s="17">
        <v>0.1749333333333333</v>
      </c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</row>
    <row r="89" spans="1:49" s="26" customFormat="1" x14ac:dyDescent="0.25">
      <c r="A89" s="23" t="s">
        <v>20</v>
      </c>
      <c r="B89" s="24">
        <v>2300</v>
      </c>
      <c r="C89" s="24">
        <v>7650</v>
      </c>
      <c r="D89" s="24">
        <v>6000</v>
      </c>
      <c r="E89" s="25">
        <v>2915.3846153846152</v>
      </c>
      <c r="F89" s="25">
        <v>2469.2307692307691</v>
      </c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</row>
    <row r="90" spans="1:49" s="26" customFormat="1" x14ac:dyDescent="0.25">
      <c r="A90" s="23" t="s">
        <v>21</v>
      </c>
      <c r="B90" s="24">
        <v>2265</v>
      </c>
      <c r="C90" s="24">
        <v>7557.5</v>
      </c>
      <c r="D90" s="24">
        <v>5936.666666666667</v>
      </c>
      <c r="E90" s="25">
        <v>2881.1538461538462</v>
      </c>
      <c r="F90" s="25">
        <v>2444.6153846153848</v>
      </c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</row>
    <row r="91" spans="1:49" s="30" customFormat="1" x14ac:dyDescent="0.25">
      <c r="A91" s="27" t="s">
        <v>22</v>
      </c>
      <c r="B91" s="24">
        <v>2265</v>
      </c>
      <c r="C91" s="24">
        <v>7557.5</v>
      </c>
      <c r="D91" s="24">
        <v>5936.666666666667</v>
      </c>
      <c r="E91" s="25">
        <v>2881.1538461538462</v>
      </c>
      <c r="F91" s="25">
        <v>2406.1538461538462</v>
      </c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</row>
    <row r="92" spans="1:49" s="30" customFormat="1" x14ac:dyDescent="0.25">
      <c r="A92" s="27" t="s">
        <v>10</v>
      </c>
      <c r="B92" s="30">
        <v>0.17489845474613686</v>
      </c>
      <c r="C92" s="28">
        <v>0.1749</v>
      </c>
      <c r="D92" s="28">
        <v>0.17547192588433463</v>
      </c>
      <c r="E92" s="29">
        <v>0.17517176611934318</v>
      </c>
      <c r="F92" s="29">
        <v>0.17486640025575448</v>
      </c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</row>
    <row r="93" spans="1:49" s="34" customFormat="1" x14ac:dyDescent="0.25">
      <c r="A93" s="31" t="s">
        <v>11</v>
      </c>
      <c r="B93" s="34">
        <v>2</v>
      </c>
      <c r="C93" s="32">
        <v>2</v>
      </c>
      <c r="D93" s="32">
        <v>3</v>
      </c>
      <c r="E93" s="33">
        <v>7</v>
      </c>
      <c r="F93" s="33">
        <v>7</v>
      </c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</row>
    <row r="94" spans="1:49" s="9" customFormat="1" x14ac:dyDescent="0.25">
      <c r="A94" s="35" t="s">
        <v>25</v>
      </c>
      <c r="B94" s="36"/>
      <c r="C94" s="36"/>
      <c r="D94" s="36"/>
      <c r="E94" s="11"/>
      <c r="F94" s="11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</row>
    <row r="95" spans="1:49" s="9" customFormat="1" x14ac:dyDescent="0.25">
      <c r="A95" s="12" t="s">
        <v>17</v>
      </c>
      <c r="B95" s="13">
        <v>4700</v>
      </c>
      <c r="C95" s="13">
        <v>200</v>
      </c>
      <c r="D95" s="13">
        <v>500</v>
      </c>
      <c r="E95" s="14">
        <v>5400</v>
      </c>
      <c r="F95" s="14">
        <v>4600</v>
      </c>
    </row>
    <row r="96" spans="1:49" s="9" customFormat="1" x14ac:dyDescent="0.25">
      <c r="A96" s="12" t="s">
        <v>18</v>
      </c>
      <c r="B96" s="13">
        <v>4590</v>
      </c>
      <c r="C96" s="13">
        <v>0</v>
      </c>
      <c r="D96" s="13">
        <v>300</v>
      </c>
      <c r="E96" s="14">
        <v>4890</v>
      </c>
      <c r="F96" s="14">
        <v>4550</v>
      </c>
    </row>
    <row r="97" spans="1:6" s="18" customFormat="1" x14ac:dyDescent="0.25">
      <c r="A97" s="15" t="s">
        <v>19</v>
      </c>
      <c r="B97" s="13">
        <v>4500</v>
      </c>
      <c r="C97" s="13">
        <v>0</v>
      </c>
      <c r="D97" s="13">
        <v>300</v>
      </c>
      <c r="E97" s="14">
        <v>4800</v>
      </c>
      <c r="F97" s="14">
        <v>4050</v>
      </c>
    </row>
    <row r="98" spans="1:6" s="18" customFormat="1" x14ac:dyDescent="0.25">
      <c r="A98" s="15" t="s">
        <v>7</v>
      </c>
      <c r="B98" s="48">
        <v>0.17599999999999999</v>
      </c>
      <c r="C98" s="16" t="s">
        <v>77</v>
      </c>
      <c r="D98" s="16">
        <v>0.17630000000000001</v>
      </c>
      <c r="E98" s="17">
        <v>0.17615</v>
      </c>
      <c r="F98" s="17">
        <v>0.17553333333333332</v>
      </c>
    </row>
    <row r="99" spans="1:6" s="26" customFormat="1" x14ac:dyDescent="0.25">
      <c r="A99" s="23" t="s">
        <v>20</v>
      </c>
      <c r="B99" s="24">
        <v>2350</v>
      </c>
      <c r="C99" s="24">
        <v>100</v>
      </c>
      <c r="D99" s="24">
        <v>166.66666666666666</v>
      </c>
      <c r="E99" s="25">
        <v>771.42857142857144</v>
      </c>
      <c r="F99" s="25">
        <v>353.84615384615387</v>
      </c>
    </row>
    <row r="100" spans="1:6" s="26" customFormat="1" x14ac:dyDescent="0.25">
      <c r="A100" s="23" t="s">
        <v>21</v>
      </c>
      <c r="B100" s="24">
        <v>2295</v>
      </c>
      <c r="C100" s="24">
        <v>0</v>
      </c>
      <c r="D100" s="24">
        <v>100</v>
      </c>
      <c r="E100" s="25">
        <v>698.57142857142856</v>
      </c>
      <c r="F100" s="25">
        <v>350</v>
      </c>
    </row>
    <row r="101" spans="1:6" s="30" customFormat="1" x14ac:dyDescent="0.25">
      <c r="A101" s="27" t="s">
        <v>22</v>
      </c>
      <c r="B101" s="24">
        <v>2250</v>
      </c>
      <c r="C101" s="24">
        <v>0</v>
      </c>
      <c r="D101" s="24">
        <v>100</v>
      </c>
      <c r="E101" s="25">
        <v>685.71428571428567</v>
      </c>
      <c r="F101" s="25">
        <v>311.53846153846155</v>
      </c>
    </row>
    <row r="102" spans="1:6" s="30" customFormat="1" x14ac:dyDescent="0.25">
      <c r="A102" s="27" t="s">
        <v>10</v>
      </c>
      <c r="B102" s="49">
        <v>0.17615333333333333</v>
      </c>
      <c r="C102" s="28" t="s">
        <v>77</v>
      </c>
      <c r="D102" s="28">
        <v>0.17630000000000001</v>
      </c>
      <c r="E102" s="29">
        <v>0.17616249999999997</v>
      </c>
      <c r="F102" s="29">
        <v>0.17589629629629633</v>
      </c>
    </row>
    <row r="103" spans="1:6" s="34" customFormat="1" x14ac:dyDescent="0.25">
      <c r="A103" s="31" t="s">
        <v>11</v>
      </c>
      <c r="B103" s="32">
        <v>2</v>
      </c>
      <c r="C103" s="32">
        <v>2</v>
      </c>
      <c r="D103" s="32">
        <v>3</v>
      </c>
      <c r="E103" s="33">
        <v>7</v>
      </c>
      <c r="F103" s="33">
        <v>7</v>
      </c>
    </row>
    <row r="104" spans="1:6" s="9" customFormat="1" x14ac:dyDescent="0.25">
      <c r="A104" s="6" t="s">
        <v>26</v>
      </c>
      <c r="B104" s="7"/>
      <c r="C104" s="7"/>
      <c r="D104" s="7"/>
      <c r="E104" s="8"/>
      <c r="F104" s="8"/>
    </row>
    <row r="105" spans="1:6" s="9" customFormat="1" x14ac:dyDescent="0.25">
      <c r="A105" s="46" t="s">
        <v>27</v>
      </c>
      <c r="B105" s="36"/>
      <c r="C105" s="36"/>
      <c r="D105" s="36"/>
      <c r="E105" s="11"/>
      <c r="F105" s="11"/>
    </row>
    <row r="106" spans="1:6" s="9" customFormat="1" x14ac:dyDescent="0.25">
      <c r="A106" s="12" t="s">
        <v>17</v>
      </c>
      <c r="B106" s="13">
        <v>9000</v>
      </c>
      <c r="C106" s="13">
        <v>4000</v>
      </c>
      <c r="D106" s="13">
        <v>2200</v>
      </c>
      <c r="E106" s="14">
        <v>15200</v>
      </c>
      <c r="F106" s="14">
        <v>56500</v>
      </c>
    </row>
    <row r="107" spans="1:6" s="9" customFormat="1" x14ac:dyDescent="0.25">
      <c r="A107" s="12" t="s">
        <v>18</v>
      </c>
      <c r="B107" s="13">
        <v>8875</v>
      </c>
      <c r="C107" s="13">
        <v>4013</v>
      </c>
      <c r="D107" s="13">
        <v>1961</v>
      </c>
      <c r="E107" s="14">
        <v>14849</v>
      </c>
      <c r="F107" s="14">
        <v>56215</v>
      </c>
    </row>
    <row r="108" spans="1:6" s="18" customFormat="1" x14ac:dyDescent="0.25">
      <c r="A108" s="15" t="s">
        <v>19</v>
      </c>
      <c r="B108" s="13">
        <v>8368</v>
      </c>
      <c r="C108" s="13">
        <v>3917</v>
      </c>
      <c r="D108" s="13">
        <v>1961</v>
      </c>
      <c r="E108" s="14">
        <v>14246</v>
      </c>
      <c r="F108" s="14">
        <v>51833</v>
      </c>
    </row>
    <row r="109" spans="1:6" s="18" customFormat="1" x14ac:dyDescent="0.25">
      <c r="A109" s="15" t="s">
        <v>7</v>
      </c>
      <c r="B109" s="16">
        <v>0.17699999999999999</v>
      </c>
      <c r="C109" s="16">
        <v>0.17710000000000001</v>
      </c>
      <c r="D109" s="16">
        <v>0.17730000000000001</v>
      </c>
      <c r="E109" s="17">
        <v>0.17713333333333334</v>
      </c>
      <c r="F109" s="17">
        <v>0.17616666666666667</v>
      </c>
    </row>
    <row r="110" spans="1:6" s="26" customFormat="1" ht="15.75" customHeight="1" x14ac:dyDescent="0.25">
      <c r="A110" s="23" t="s">
        <v>20</v>
      </c>
      <c r="B110" s="24">
        <v>4500</v>
      </c>
      <c r="C110" s="24">
        <v>2000</v>
      </c>
      <c r="D110" s="24">
        <v>1100</v>
      </c>
      <c r="E110" s="25">
        <v>2533.3333333333335</v>
      </c>
      <c r="F110" s="25">
        <v>4346.1538461538457</v>
      </c>
    </row>
    <row r="111" spans="1:6" s="26" customFormat="1" ht="15.75" customHeight="1" x14ac:dyDescent="0.25">
      <c r="A111" s="23" t="s">
        <v>21</v>
      </c>
      <c r="B111" s="24">
        <v>4437.5</v>
      </c>
      <c r="C111" s="24">
        <v>2006.5</v>
      </c>
      <c r="D111" s="24">
        <v>980.5</v>
      </c>
      <c r="E111" s="25">
        <v>2474.8333333333335</v>
      </c>
      <c r="F111" s="25">
        <v>4324.2307692307695</v>
      </c>
    </row>
    <row r="112" spans="1:6" s="30" customFormat="1" ht="15.75" customHeight="1" x14ac:dyDescent="0.25">
      <c r="A112" s="27" t="s">
        <v>22</v>
      </c>
      <c r="B112" s="24">
        <v>4184</v>
      </c>
      <c r="C112" s="24">
        <v>1958.5</v>
      </c>
      <c r="D112" s="24">
        <v>980.5</v>
      </c>
      <c r="E112" s="25">
        <v>2374.3333333333335</v>
      </c>
      <c r="F112" s="25">
        <v>3987.1538461538462</v>
      </c>
    </row>
    <row r="113" spans="1:6" s="30" customFormat="1" ht="15.75" customHeight="1" x14ac:dyDescent="0.25">
      <c r="A113" s="27" t="s">
        <v>10</v>
      </c>
      <c r="B113" s="28">
        <v>0.17694823135755258</v>
      </c>
      <c r="C113" s="28">
        <v>0.17710000000000001</v>
      </c>
      <c r="D113" s="28">
        <v>0.17725823559408466</v>
      </c>
      <c r="E113" s="29">
        <v>0.17703263372174644</v>
      </c>
      <c r="F113" s="29">
        <v>0.17567352265930974</v>
      </c>
    </row>
    <row r="114" spans="1:6" s="34" customFormat="1" ht="15.75" customHeight="1" x14ac:dyDescent="0.25">
      <c r="A114" s="31" t="s">
        <v>11</v>
      </c>
      <c r="B114" s="32">
        <v>2</v>
      </c>
      <c r="C114" s="32">
        <v>2</v>
      </c>
      <c r="D114" s="32">
        <v>2</v>
      </c>
      <c r="E114" s="33">
        <v>6</v>
      </c>
      <c r="F114" s="33">
        <v>6</v>
      </c>
    </row>
    <row r="115" spans="1:6" s="9" customFormat="1" ht="15.75" customHeight="1" x14ac:dyDescent="0.25">
      <c r="A115" s="35" t="s">
        <v>28</v>
      </c>
      <c r="B115" s="36"/>
      <c r="C115" s="36"/>
      <c r="D115" s="36"/>
      <c r="E115" s="11"/>
      <c r="F115" s="11"/>
    </row>
    <row r="116" spans="1:6" s="9" customFormat="1" ht="15.75" customHeight="1" x14ac:dyDescent="0.25">
      <c r="A116" s="12" t="s">
        <v>17</v>
      </c>
      <c r="B116" s="13">
        <v>9400</v>
      </c>
      <c r="C116" s="13">
        <v>2600</v>
      </c>
      <c r="D116" s="13">
        <v>1300</v>
      </c>
      <c r="E116" s="14">
        <v>13300</v>
      </c>
      <c r="F116" s="14">
        <v>14000</v>
      </c>
    </row>
    <row r="117" spans="1:6" s="9" customFormat="1" ht="15.75" customHeight="1" x14ac:dyDescent="0.25">
      <c r="A117" s="12" t="s">
        <v>18</v>
      </c>
      <c r="B117" s="13">
        <v>9331</v>
      </c>
      <c r="C117" s="13">
        <v>2364</v>
      </c>
      <c r="D117" s="13">
        <v>820</v>
      </c>
      <c r="E117" s="14">
        <v>12515</v>
      </c>
      <c r="F117" s="14">
        <v>13864</v>
      </c>
    </row>
    <row r="118" spans="1:6" s="18" customFormat="1" x14ac:dyDescent="0.25">
      <c r="A118" s="15" t="s">
        <v>19</v>
      </c>
      <c r="B118" s="13">
        <v>8831</v>
      </c>
      <c r="C118" s="13">
        <v>2281</v>
      </c>
      <c r="D118" s="13">
        <v>820</v>
      </c>
      <c r="E118" s="14">
        <v>11932</v>
      </c>
      <c r="F118" s="14">
        <v>13746</v>
      </c>
    </row>
    <row r="119" spans="1:6" s="18" customFormat="1" x14ac:dyDescent="0.25">
      <c r="A119" s="15" t="s">
        <v>7</v>
      </c>
      <c r="B119" s="16">
        <v>0.17730000000000001</v>
      </c>
      <c r="C119" s="16">
        <v>0.17749999999999999</v>
      </c>
      <c r="D119" s="16">
        <v>0.17749999999999999</v>
      </c>
      <c r="E119" s="17">
        <v>0.13370000000000001</v>
      </c>
      <c r="F119" s="17">
        <v>0.17649999999999999</v>
      </c>
    </row>
    <row r="120" spans="1:6" s="26" customFormat="1" ht="15.75" customHeight="1" x14ac:dyDescent="0.25">
      <c r="A120" s="23" t="s">
        <v>20</v>
      </c>
      <c r="B120" s="24">
        <v>4700</v>
      </c>
      <c r="C120" s="24">
        <v>1300</v>
      </c>
      <c r="D120" s="24">
        <v>650</v>
      </c>
      <c r="E120" s="25">
        <v>2216.6666666666665</v>
      </c>
      <c r="F120" s="25">
        <v>1076.9230769230769</v>
      </c>
    </row>
    <row r="121" spans="1:6" s="26" customFormat="1" ht="15.75" customHeight="1" x14ac:dyDescent="0.25">
      <c r="A121" s="23" t="s">
        <v>21</v>
      </c>
      <c r="B121" s="24">
        <v>4665.5</v>
      </c>
      <c r="C121" s="24">
        <v>1182</v>
      </c>
      <c r="D121" s="24">
        <v>410</v>
      </c>
      <c r="E121" s="25">
        <v>2085.8333333333335</v>
      </c>
      <c r="F121" s="25">
        <v>1066.4615384615386</v>
      </c>
    </row>
    <row r="122" spans="1:6" s="30" customFormat="1" ht="15.75" customHeight="1" x14ac:dyDescent="0.25">
      <c r="A122" s="27" t="s">
        <v>22</v>
      </c>
      <c r="B122" s="24">
        <v>4415.5</v>
      </c>
      <c r="C122" s="24">
        <v>1140.5</v>
      </c>
      <c r="D122" s="24">
        <v>410</v>
      </c>
      <c r="E122" s="25">
        <v>1988.6666666666667</v>
      </c>
      <c r="F122" s="25">
        <v>1057.3846153846155</v>
      </c>
    </row>
    <row r="123" spans="1:6" s="30" customFormat="1" ht="15.75" customHeight="1" x14ac:dyDescent="0.25">
      <c r="A123" s="27" t="s">
        <v>10</v>
      </c>
      <c r="B123" s="28">
        <v>0.17725145510134752</v>
      </c>
      <c r="C123" s="28">
        <v>0.17740113985094258</v>
      </c>
      <c r="D123" s="28">
        <v>0.17749999999999999</v>
      </c>
      <c r="E123" s="29">
        <v>0.17729715051961112</v>
      </c>
      <c r="F123" s="29">
        <v>0.17660958824385276</v>
      </c>
    </row>
    <row r="124" spans="1:6" s="34" customFormat="1" ht="15.75" customHeight="1" x14ac:dyDescent="0.25">
      <c r="A124" s="31" t="s">
        <v>11</v>
      </c>
      <c r="B124" s="32">
        <v>2</v>
      </c>
      <c r="C124" s="32">
        <v>2</v>
      </c>
      <c r="D124" s="32">
        <v>2</v>
      </c>
      <c r="E124" s="33">
        <v>6</v>
      </c>
      <c r="F124" s="33">
        <v>6</v>
      </c>
    </row>
    <row r="125" spans="1:6" s="9" customFormat="1" ht="15.75" customHeight="1" x14ac:dyDescent="0.25">
      <c r="A125" s="35" t="s">
        <v>29</v>
      </c>
      <c r="B125" s="36"/>
      <c r="C125" s="36"/>
      <c r="D125" s="36"/>
      <c r="E125" s="11"/>
      <c r="F125" s="11"/>
    </row>
    <row r="126" spans="1:6" s="9" customFormat="1" ht="15.75" customHeight="1" x14ac:dyDescent="0.25">
      <c r="A126" s="12" t="s">
        <v>17</v>
      </c>
      <c r="B126" s="13">
        <v>7700</v>
      </c>
      <c r="C126" s="13">
        <v>3200</v>
      </c>
      <c r="D126" s="13">
        <v>2900</v>
      </c>
      <c r="E126" s="14">
        <v>13800</v>
      </c>
      <c r="F126" s="14">
        <v>12300</v>
      </c>
    </row>
    <row r="127" spans="1:6" s="9" customFormat="1" ht="15.75" customHeight="1" x14ac:dyDescent="0.25">
      <c r="A127" s="12" t="s">
        <v>18</v>
      </c>
      <c r="B127" s="13">
        <v>7700</v>
      </c>
      <c r="C127" s="13">
        <v>2269</v>
      </c>
      <c r="D127" s="13">
        <v>2559</v>
      </c>
      <c r="E127" s="14">
        <v>12528</v>
      </c>
      <c r="F127" s="14">
        <v>12104</v>
      </c>
    </row>
    <row r="128" spans="1:6" s="18" customFormat="1" x14ac:dyDescent="0.25">
      <c r="A128" s="15" t="s">
        <v>19</v>
      </c>
      <c r="B128" s="13">
        <v>7200</v>
      </c>
      <c r="C128" s="13">
        <v>2169</v>
      </c>
      <c r="D128" s="13">
        <v>2559</v>
      </c>
      <c r="E128" s="14">
        <v>11928</v>
      </c>
      <c r="F128" s="14">
        <v>11566</v>
      </c>
    </row>
    <row r="129" spans="1:8" s="18" customFormat="1" x14ac:dyDescent="0.25">
      <c r="A129" s="27" t="s">
        <v>7</v>
      </c>
      <c r="B129" s="16">
        <v>0.17749999999999999</v>
      </c>
      <c r="C129" s="16">
        <v>0.17799999999999999</v>
      </c>
      <c r="D129" s="16">
        <v>0.17799999999999999</v>
      </c>
      <c r="E129" s="17">
        <v>0.17783333333333332</v>
      </c>
      <c r="F129" s="17">
        <v>0.17656666666666668</v>
      </c>
    </row>
    <row r="130" spans="1:8" s="26" customFormat="1" x14ac:dyDescent="0.25">
      <c r="A130" s="23" t="s">
        <v>20</v>
      </c>
      <c r="B130" s="24">
        <v>3850</v>
      </c>
      <c r="C130" s="24">
        <v>1600</v>
      </c>
      <c r="D130" s="24">
        <v>1450</v>
      </c>
      <c r="E130" s="25">
        <v>2300</v>
      </c>
      <c r="F130" s="25">
        <v>946.15384615384619</v>
      </c>
    </row>
    <row r="131" spans="1:8" s="26" customFormat="1" x14ac:dyDescent="0.25">
      <c r="A131" s="23" t="s">
        <v>21</v>
      </c>
      <c r="B131" s="24">
        <v>3850</v>
      </c>
      <c r="C131" s="24">
        <v>1134.5</v>
      </c>
      <c r="D131" s="24">
        <v>1279.5</v>
      </c>
      <c r="E131" s="25">
        <v>2088</v>
      </c>
      <c r="F131" s="25">
        <v>931.07692307692309</v>
      </c>
    </row>
    <row r="132" spans="1:8" s="30" customFormat="1" x14ac:dyDescent="0.25">
      <c r="A132" s="27" t="s">
        <v>22</v>
      </c>
      <c r="B132" s="24">
        <v>3600</v>
      </c>
      <c r="C132" s="24">
        <v>1084.5</v>
      </c>
      <c r="D132" s="24">
        <v>1279.5</v>
      </c>
      <c r="E132" s="25">
        <v>1988</v>
      </c>
      <c r="F132" s="25">
        <v>889.69230769230774</v>
      </c>
    </row>
    <row r="133" spans="1:8" s="30" customFormat="1" x14ac:dyDescent="0.25">
      <c r="A133" s="27" t="s">
        <v>10</v>
      </c>
      <c r="B133" s="28">
        <v>0.1774</v>
      </c>
      <c r="C133" s="28">
        <v>0.17799999999999999</v>
      </c>
      <c r="D133" s="28">
        <v>0.17799999999999999</v>
      </c>
      <c r="E133" s="29">
        <v>0.17763782696177063</v>
      </c>
      <c r="F133" s="29">
        <v>0.17685210098564758</v>
      </c>
    </row>
    <row r="134" spans="1:8" s="34" customFormat="1" x14ac:dyDescent="0.25">
      <c r="A134" s="31" t="s">
        <v>11</v>
      </c>
      <c r="B134" s="32">
        <v>2</v>
      </c>
      <c r="C134" s="32">
        <v>2</v>
      </c>
      <c r="D134" s="32">
        <v>2</v>
      </c>
      <c r="E134" s="33">
        <v>6</v>
      </c>
      <c r="F134" s="33">
        <v>6</v>
      </c>
    </row>
    <row r="135" spans="1:8" s="9" customFormat="1" x14ac:dyDescent="0.25">
      <c r="A135" s="6" t="s">
        <v>30</v>
      </c>
      <c r="B135" s="7"/>
      <c r="C135" s="7"/>
      <c r="D135" s="7"/>
      <c r="E135" s="8"/>
      <c r="F135" s="8"/>
    </row>
    <row r="136" spans="1:8" s="9" customFormat="1" x14ac:dyDescent="0.25">
      <c r="A136" s="35" t="s">
        <v>28</v>
      </c>
      <c r="B136" s="36"/>
      <c r="C136" s="36"/>
      <c r="D136" s="36"/>
      <c r="E136" s="11"/>
      <c r="F136" s="11"/>
    </row>
    <row r="137" spans="1:8" s="9" customFormat="1" x14ac:dyDescent="0.25">
      <c r="A137" s="12" t="s">
        <v>17</v>
      </c>
      <c r="B137" s="13">
        <v>1000</v>
      </c>
      <c r="C137" s="9">
        <v>1000</v>
      </c>
      <c r="D137" s="13">
        <v>1390</v>
      </c>
      <c r="E137" s="14">
        <v>3390</v>
      </c>
      <c r="F137" s="14">
        <v>3531</v>
      </c>
    </row>
    <row r="138" spans="1:8" s="9" customFormat="1" x14ac:dyDescent="0.25">
      <c r="A138" s="12" t="s">
        <v>18</v>
      </c>
      <c r="B138" s="13">
        <v>512</v>
      </c>
      <c r="C138" s="13">
        <v>902</v>
      </c>
      <c r="D138" s="13">
        <v>1390</v>
      </c>
      <c r="E138" s="14">
        <v>2804</v>
      </c>
      <c r="F138" s="14">
        <v>2801</v>
      </c>
    </row>
    <row r="139" spans="1:8" s="18" customFormat="1" x14ac:dyDescent="0.25">
      <c r="A139" s="15" t="s">
        <v>19</v>
      </c>
      <c r="B139" s="13">
        <v>512</v>
      </c>
      <c r="C139" s="13">
        <v>902</v>
      </c>
      <c r="D139" s="13">
        <v>1390</v>
      </c>
      <c r="E139" s="14">
        <v>2804</v>
      </c>
      <c r="F139" s="14">
        <v>2801</v>
      </c>
    </row>
    <row r="140" spans="1:8" s="18" customFormat="1" x14ac:dyDescent="0.25">
      <c r="A140" s="15" t="s">
        <v>7</v>
      </c>
      <c r="B140" s="16">
        <v>0.17730000000000001</v>
      </c>
      <c r="C140" s="16">
        <v>0.17749999999999999</v>
      </c>
      <c r="D140" s="16">
        <v>0.17749999999999999</v>
      </c>
      <c r="E140" s="17">
        <v>0.17743333333333333</v>
      </c>
      <c r="F140" s="17">
        <v>0.17649999999999999</v>
      </c>
    </row>
    <row r="141" spans="1:8" s="26" customFormat="1" x14ac:dyDescent="0.25">
      <c r="A141" s="23" t="s">
        <v>20</v>
      </c>
      <c r="B141" s="24">
        <v>1000</v>
      </c>
      <c r="C141" s="24">
        <v>1000</v>
      </c>
      <c r="D141" s="24">
        <v>1390</v>
      </c>
      <c r="E141" s="25">
        <v>1130</v>
      </c>
      <c r="F141" s="25">
        <v>271.61538461538464</v>
      </c>
      <c r="H141" s="50"/>
    </row>
    <row r="142" spans="1:8" s="26" customFormat="1" x14ac:dyDescent="0.25">
      <c r="A142" s="23" t="s">
        <v>21</v>
      </c>
      <c r="B142" s="24">
        <v>512</v>
      </c>
      <c r="C142" s="24">
        <v>902</v>
      </c>
      <c r="D142" s="24">
        <v>1390</v>
      </c>
      <c r="E142" s="25">
        <v>934.66666666666663</v>
      </c>
      <c r="F142" s="25">
        <v>215.46153846153845</v>
      </c>
    </row>
    <row r="143" spans="1:8" s="30" customFormat="1" x14ac:dyDescent="0.25">
      <c r="A143" s="27" t="s">
        <v>22</v>
      </c>
      <c r="B143" s="24">
        <v>512</v>
      </c>
      <c r="C143" s="24">
        <v>902</v>
      </c>
      <c r="D143" s="24">
        <v>1390</v>
      </c>
      <c r="E143" s="25">
        <v>934.66666666666663</v>
      </c>
      <c r="F143" s="25">
        <v>215.46153846153845</v>
      </c>
    </row>
    <row r="144" spans="1:8" s="30" customFormat="1" x14ac:dyDescent="0.25">
      <c r="A144" s="27" t="s">
        <v>10</v>
      </c>
      <c r="B144" s="28">
        <v>0.17730000000000001</v>
      </c>
      <c r="C144" s="28">
        <v>0.17749999999999999</v>
      </c>
      <c r="D144" s="28">
        <v>0.17749999999999999</v>
      </c>
      <c r="E144" s="29">
        <v>0.17746348074179744</v>
      </c>
      <c r="F144" s="29">
        <v>0.17634584077115317</v>
      </c>
    </row>
    <row r="145" spans="1:6" s="34" customFormat="1" x14ac:dyDescent="0.25">
      <c r="A145" s="31" t="s">
        <v>11</v>
      </c>
      <c r="B145" s="32">
        <v>1</v>
      </c>
      <c r="C145" s="32">
        <v>1</v>
      </c>
      <c r="D145" s="32">
        <v>1</v>
      </c>
      <c r="E145" s="33">
        <v>3</v>
      </c>
      <c r="F145" s="33">
        <v>3</v>
      </c>
    </row>
    <row r="146" spans="1:6" s="9" customFormat="1" x14ac:dyDescent="0.25">
      <c r="A146" s="35" t="s">
        <v>29</v>
      </c>
      <c r="B146" s="36"/>
      <c r="C146" s="36"/>
      <c r="D146" s="36"/>
      <c r="E146" s="11"/>
      <c r="F146" s="11"/>
    </row>
    <row r="147" spans="1:6" s="9" customFormat="1" x14ac:dyDescent="0.25">
      <c r="A147" s="12" t="s">
        <v>17</v>
      </c>
      <c r="B147" s="13">
        <v>1000</v>
      </c>
      <c r="C147" s="13">
        <v>1000</v>
      </c>
      <c r="D147" s="13">
        <v>1000</v>
      </c>
      <c r="E147" s="14">
        <v>3000</v>
      </c>
      <c r="F147" s="14">
        <v>3000</v>
      </c>
    </row>
    <row r="148" spans="1:6" s="9" customFormat="1" x14ac:dyDescent="0.25">
      <c r="A148" s="12" t="s">
        <v>18</v>
      </c>
      <c r="B148" s="13">
        <v>235</v>
      </c>
      <c r="C148" s="13">
        <v>846</v>
      </c>
      <c r="D148" s="13">
        <v>476</v>
      </c>
      <c r="E148" s="14">
        <v>1557</v>
      </c>
      <c r="F148" s="14">
        <v>1103</v>
      </c>
    </row>
    <row r="149" spans="1:6" s="18" customFormat="1" x14ac:dyDescent="0.25">
      <c r="A149" s="15" t="s">
        <v>19</v>
      </c>
      <c r="B149" s="13">
        <v>235</v>
      </c>
      <c r="C149" s="13">
        <v>846</v>
      </c>
      <c r="D149" s="13">
        <v>476</v>
      </c>
      <c r="E149" s="14">
        <v>1557</v>
      </c>
      <c r="F149" s="14">
        <v>1103</v>
      </c>
    </row>
    <row r="150" spans="1:6" s="18" customFormat="1" x14ac:dyDescent="0.25">
      <c r="A150" s="15" t="s">
        <v>7</v>
      </c>
      <c r="B150" s="16">
        <v>0.17749999999999999</v>
      </c>
      <c r="C150" s="16">
        <v>0.17799999999999999</v>
      </c>
      <c r="D150" s="16">
        <v>0.17799999999999999</v>
      </c>
      <c r="E150" s="17">
        <v>0.13400000000000001</v>
      </c>
      <c r="F150" s="17">
        <v>0.17656666666666668</v>
      </c>
    </row>
    <row r="151" spans="1:6" s="26" customFormat="1" x14ac:dyDescent="0.25">
      <c r="A151" s="23" t="s">
        <v>20</v>
      </c>
      <c r="B151" s="24">
        <v>1000</v>
      </c>
      <c r="C151" s="24">
        <v>1000</v>
      </c>
      <c r="D151" s="24">
        <v>1000</v>
      </c>
      <c r="E151" s="25">
        <v>1000</v>
      </c>
      <c r="F151" s="25">
        <v>230.76923076923077</v>
      </c>
    </row>
    <row r="152" spans="1:6" s="26" customFormat="1" x14ac:dyDescent="0.25">
      <c r="A152" s="23" t="s">
        <v>21</v>
      </c>
      <c r="B152" s="24">
        <v>235</v>
      </c>
      <c r="C152" s="24">
        <v>846</v>
      </c>
      <c r="D152" s="24">
        <v>476</v>
      </c>
      <c r="E152" s="25">
        <v>519</v>
      </c>
      <c r="F152" s="25">
        <v>84.84615384615384</v>
      </c>
    </row>
    <row r="153" spans="1:6" s="30" customFormat="1" x14ac:dyDescent="0.25">
      <c r="A153" s="27" t="s">
        <v>22</v>
      </c>
      <c r="B153" s="24">
        <v>235</v>
      </c>
      <c r="C153" s="24">
        <v>846</v>
      </c>
      <c r="D153" s="24">
        <v>476</v>
      </c>
      <c r="E153" s="25">
        <v>519</v>
      </c>
      <c r="F153" s="25">
        <v>84.84615384615384</v>
      </c>
    </row>
    <row r="154" spans="1:6" s="30" customFormat="1" x14ac:dyDescent="0.25">
      <c r="A154" s="27" t="s">
        <v>10</v>
      </c>
      <c r="B154" s="28">
        <v>0.17749999999999999</v>
      </c>
      <c r="C154" s="28">
        <v>0.17799999999999999</v>
      </c>
      <c r="D154" s="28">
        <v>0.17799999999999999</v>
      </c>
      <c r="E154" s="29">
        <v>0.17792453436095054</v>
      </c>
      <c r="F154" s="29">
        <v>0.17679990933816864</v>
      </c>
    </row>
    <row r="155" spans="1:6" s="34" customFormat="1" x14ac:dyDescent="0.25">
      <c r="A155" s="31" t="s">
        <v>11</v>
      </c>
      <c r="B155" s="32">
        <v>1</v>
      </c>
      <c r="C155" s="32">
        <v>1</v>
      </c>
      <c r="D155" s="32">
        <v>1</v>
      </c>
      <c r="E155" s="33">
        <v>3</v>
      </c>
      <c r="F155" s="33">
        <v>3</v>
      </c>
    </row>
    <row r="156" spans="1:6" s="9" customFormat="1" x14ac:dyDescent="0.25">
      <c r="A156" s="6" t="s">
        <v>31</v>
      </c>
      <c r="B156" s="7"/>
      <c r="C156" s="7"/>
      <c r="D156" s="7"/>
      <c r="E156" s="8"/>
      <c r="F156" s="8"/>
    </row>
    <row r="157" spans="1:6" s="9" customFormat="1" x14ac:dyDescent="0.25">
      <c r="A157" s="35" t="s">
        <v>32</v>
      </c>
      <c r="B157" s="36"/>
      <c r="C157" s="36"/>
      <c r="D157" s="36"/>
      <c r="E157" s="11"/>
      <c r="F157" s="11"/>
    </row>
    <row r="158" spans="1:6" s="9" customFormat="1" x14ac:dyDescent="0.25">
      <c r="A158" s="12" t="s">
        <v>6</v>
      </c>
      <c r="B158" s="13">
        <v>223831.71325624001</v>
      </c>
      <c r="C158" s="13">
        <v>172104.61864</v>
      </c>
      <c r="D158" s="13">
        <v>227732.10181043</v>
      </c>
      <c r="E158" s="14">
        <v>623668.43370667007</v>
      </c>
      <c r="F158" s="14">
        <v>680770.75026310002</v>
      </c>
    </row>
    <row r="159" spans="1:6" s="9" customFormat="1" x14ac:dyDescent="0.25">
      <c r="A159" s="12" t="s">
        <v>8</v>
      </c>
      <c r="B159" s="20">
        <v>306</v>
      </c>
      <c r="C159" s="20">
        <v>245</v>
      </c>
      <c r="D159" s="20">
        <v>279</v>
      </c>
      <c r="E159" s="21">
        <v>830</v>
      </c>
      <c r="F159" s="21">
        <v>789</v>
      </c>
    </row>
    <row r="160" spans="1:6" s="18" customFormat="1" x14ac:dyDescent="0.25">
      <c r="A160" s="15" t="s">
        <v>33</v>
      </c>
      <c r="B160" s="16">
        <v>0.14249999999999999</v>
      </c>
      <c r="C160" s="16">
        <v>0.14249999999999999</v>
      </c>
      <c r="D160" s="16">
        <v>0.14249999999999999</v>
      </c>
      <c r="E160" s="17">
        <v>0.1225</v>
      </c>
      <c r="F160" s="17">
        <v>0.14249999999999999</v>
      </c>
    </row>
    <row r="161" spans="1:14" s="26" customFormat="1" x14ac:dyDescent="0.25">
      <c r="A161" s="23" t="s">
        <v>9</v>
      </c>
      <c r="B161" s="24">
        <v>10658.653012201905</v>
      </c>
      <c r="C161" s="24">
        <v>9058.1378231578947</v>
      </c>
      <c r="D161" s="24">
        <v>9901.3957308882618</v>
      </c>
      <c r="E161" s="25">
        <v>9899.4989477249219</v>
      </c>
      <c r="F161" s="25">
        <v>10980.173391340322</v>
      </c>
    </row>
    <row r="162" spans="1:14" s="26" customFormat="1" x14ac:dyDescent="0.25">
      <c r="A162" s="31" t="s">
        <v>11</v>
      </c>
      <c r="B162" s="32">
        <v>21</v>
      </c>
      <c r="C162" s="32">
        <v>19</v>
      </c>
      <c r="D162" s="32">
        <v>23</v>
      </c>
      <c r="E162" s="33">
        <v>63</v>
      </c>
      <c r="F162" s="33">
        <v>62</v>
      </c>
    </row>
    <row r="163" spans="1:14" s="9" customFormat="1" x14ac:dyDescent="0.25">
      <c r="A163" s="35" t="s">
        <v>34</v>
      </c>
      <c r="B163" s="36"/>
      <c r="C163" s="36"/>
      <c r="D163" s="36"/>
      <c r="E163" s="11"/>
      <c r="F163" s="11"/>
    </row>
    <row r="164" spans="1:14" s="9" customFormat="1" x14ac:dyDescent="0.25">
      <c r="A164" s="12" t="s">
        <v>6</v>
      </c>
      <c r="B164" s="13">
        <v>26600.000031809999</v>
      </c>
      <c r="C164" s="13">
        <v>37603.794110160001</v>
      </c>
      <c r="D164" s="13">
        <v>36875.004000070003</v>
      </c>
      <c r="E164" s="14">
        <v>101078.79814204</v>
      </c>
      <c r="F164" s="14">
        <v>77740.009541840001</v>
      </c>
    </row>
    <row r="165" spans="1:14" s="9" customFormat="1" x14ac:dyDescent="0.25">
      <c r="A165" s="12" t="s">
        <v>8</v>
      </c>
      <c r="B165" s="20">
        <v>1</v>
      </c>
      <c r="C165" s="20">
        <v>22</v>
      </c>
      <c r="D165" s="20">
        <v>24</v>
      </c>
      <c r="E165" s="21">
        <v>47</v>
      </c>
      <c r="F165" s="21">
        <v>77</v>
      </c>
    </row>
    <row r="166" spans="1:14" s="18" customFormat="1" x14ac:dyDescent="0.25">
      <c r="A166" s="15" t="s">
        <v>33</v>
      </c>
      <c r="B166" s="16">
        <v>0.20250000000000001</v>
      </c>
      <c r="C166" s="16">
        <v>0.20250000000000001</v>
      </c>
      <c r="D166" s="16">
        <v>0.20250000000000001</v>
      </c>
      <c r="E166" s="17">
        <v>0.1825</v>
      </c>
      <c r="F166" s="17">
        <v>0.20250000000000001</v>
      </c>
    </row>
    <row r="167" spans="1:14" s="26" customFormat="1" x14ac:dyDescent="0.25">
      <c r="A167" s="23" t="s">
        <v>9</v>
      </c>
      <c r="B167" s="24">
        <v>26600.000031809999</v>
      </c>
      <c r="C167" s="24">
        <v>7520.7588220320004</v>
      </c>
      <c r="D167" s="24">
        <v>4097.2226666744446</v>
      </c>
      <c r="E167" s="25">
        <v>6738.5865428026673</v>
      </c>
      <c r="F167" s="25">
        <v>5980.000733987692</v>
      </c>
    </row>
    <row r="168" spans="1:14" s="26" customFormat="1" x14ac:dyDescent="0.25">
      <c r="A168" s="31" t="s">
        <v>11</v>
      </c>
      <c r="B168" s="32">
        <v>1</v>
      </c>
      <c r="C168" s="32">
        <v>5</v>
      </c>
      <c r="D168" s="32">
        <v>9</v>
      </c>
      <c r="E168" s="33">
        <v>15</v>
      </c>
      <c r="F168" s="33">
        <v>13</v>
      </c>
    </row>
    <row r="169" spans="1:14" s="9" customFormat="1" x14ac:dyDescent="0.25">
      <c r="A169" s="9" t="s">
        <v>35</v>
      </c>
      <c r="F169" s="37"/>
    </row>
    <row r="170" spans="1:14" s="9" customFormat="1" x14ac:dyDescent="0.25">
      <c r="A170" s="38" t="s">
        <v>36</v>
      </c>
      <c r="F170" s="37"/>
    </row>
    <row r="171" spans="1:14" s="9" customFormat="1" x14ac:dyDescent="0.25">
      <c r="A171" s="38" t="s">
        <v>37</v>
      </c>
      <c r="F171" s="37"/>
    </row>
    <row r="172" spans="1:14" s="9" customFormat="1" x14ac:dyDescent="0.25">
      <c r="A172" s="38" t="s">
        <v>38</v>
      </c>
      <c r="F172" s="37"/>
    </row>
    <row r="173" spans="1:14" s="9" customFormat="1" x14ac:dyDescent="0.25">
      <c r="A173" s="38" t="s">
        <v>39</v>
      </c>
      <c r="F173" s="37"/>
    </row>
    <row r="174" spans="1:14" s="62" customFormat="1" x14ac:dyDescent="0.25">
      <c r="A174" s="75" t="s">
        <v>40</v>
      </c>
      <c r="B174" s="65"/>
      <c r="C174" s="65"/>
      <c r="D174" s="65"/>
      <c r="E174" s="65"/>
      <c r="F174" s="66"/>
      <c r="G174" s="65"/>
    </row>
    <row r="175" spans="1:14" s="62" customFormat="1" x14ac:dyDescent="0.25">
      <c r="B175" s="84" t="s">
        <v>103</v>
      </c>
      <c r="C175" s="84" t="s">
        <v>102</v>
      </c>
      <c r="D175" s="84" t="s">
        <v>104</v>
      </c>
      <c r="E175" s="84" t="s">
        <v>78</v>
      </c>
      <c r="F175" s="85" t="s">
        <v>79</v>
      </c>
      <c r="G175" s="84" t="s">
        <v>105</v>
      </c>
    </row>
    <row r="176" spans="1:14" s="65" customFormat="1" x14ac:dyDescent="0.25">
      <c r="A176" s="76">
        <v>7</v>
      </c>
      <c r="B176" s="77">
        <f>B78</f>
        <v>0.1729</v>
      </c>
      <c r="C176" s="77">
        <f>C78</f>
        <v>0.1729</v>
      </c>
      <c r="D176" s="77">
        <f>D78</f>
        <v>0.17299999999999999</v>
      </c>
      <c r="E176" s="77">
        <v>0.1729</v>
      </c>
      <c r="F176" s="77">
        <v>0.1729</v>
      </c>
      <c r="G176" s="77">
        <v>0.1729</v>
      </c>
      <c r="H176" s="62"/>
      <c r="I176" s="62"/>
      <c r="J176" s="62"/>
      <c r="K176" s="62"/>
      <c r="L176" s="62"/>
      <c r="M176" s="62"/>
      <c r="N176" s="62"/>
    </row>
    <row r="177" spans="1:14" s="65" customFormat="1" x14ac:dyDescent="0.25">
      <c r="A177" s="76">
        <v>28</v>
      </c>
      <c r="B177" s="77">
        <f>B88</f>
        <v>0.17480000000000001</v>
      </c>
      <c r="C177" s="77">
        <f>C88</f>
        <v>0.1749</v>
      </c>
      <c r="D177" s="77">
        <f>D88</f>
        <v>0.17549999999999999</v>
      </c>
      <c r="E177" s="77">
        <v>0.17480000000000001</v>
      </c>
      <c r="F177" s="77">
        <v>0.17499999999999999</v>
      </c>
      <c r="G177" s="77">
        <v>0.17499999999999999</v>
      </c>
      <c r="H177" s="62"/>
      <c r="I177" s="62"/>
      <c r="J177" s="62"/>
      <c r="K177" s="62"/>
      <c r="L177" s="62"/>
      <c r="M177" s="62"/>
      <c r="N177" s="62"/>
    </row>
    <row r="178" spans="1:14" s="65" customFormat="1" x14ac:dyDescent="0.25">
      <c r="A178" s="76">
        <v>63</v>
      </c>
      <c r="B178" s="77">
        <f>B98</f>
        <v>0.17599999999999999</v>
      </c>
      <c r="C178" s="77">
        <v>0.17599999999999999</v>
      </c>
      <c r="D178" s="77">
        <f>D98</f>
        <v>0.17630000000000001</v>
      </c>
      <c r="E178" s="77">
        <v>0.17499999999999999</v>
      </c>
      <c r="F178" s="77">
        <v>0.17530000000000001</v>
      </c>
      <c r="G178" s="77">
        <v>0.17630000000000001</v>
      </c>
      <c r="H178" s="62"/>
      <c r="I178" s="62"/>
      <c r="J178" s="62"/>
      <c r="K178" s="62"/>
      <c r="L178" s="62"/>
      <c r="M178" s="62"/>
      <c r="N178" s="62"/>
    </row>
    <row r="179" spans="1:14" s="65" customFormat="1" x14ac:dyDescent="0.25">
      <c r="A179" s="76">
        <v>91</v>
      </c>
      <c r="B179" s="77">
        <f>B109</f>
        <v>0.17699999999999999</v>
      </c>
      <c r="C179" s="77">
        <f>C109</f>
        <v>0.17710000000000001</v>
      </c>
      <c r="D179" s="77">
        <f>D109</f>
        <v>0.17730000000000001</v>
      </c>
      <c r="E179" s="77">
        <v>0.17549999999999999</v>
      </c>
      <c r="F179" s="77">
        <v>0.1764</v>
      </c>
      <c r="G179" s="77">
        <v>0.17660000000000001</v>
      </c>
      <c r="H179" s="62"/>
      <c r="I179" s="62"/>
      <c r="J179" s="62"/>
      <c r="K179" s="62"/>
      <c r="L179" s="62"/>
      <c r="M179" s="62"/>
      <c r="N179" s="62"/>
    </row>
    <row r="180" spans="1:14" s="65" customFormat="1" x14ac:dyDescent="0.25">
      <c r="A180" s="76">
        <v>182</v>
      </c>
      <c r="B180" s="77">
        <f>B119</f>
        <v>0.17730000000000001</v>
      </c>
      <c r="C180" s="77">
        <f>C119</f>
        <v>0.17749999999999999</v>
      </c>
      <c r="D180" s="77">
        <f>D119</f>
        <v>0.17749999999999999</v>
      </c>
      <c r="E180" s="77">
        <v>0.1757</v>
      </c>
      <c r="F180" s="77">
        <v>0.1767</v>
      </c>
      <c r="G180" s="77">
        <v>0.17710000000000001</v>
      </c>
      <c r="H180" s="62"/>
      <c r="I180" s="62"/>
      <c r="J180" s="62"/>
      <c r="K180" s="62"/>
      <c r="L180" s="62"/>
      <c r="M180" s="62"/>
      <c r="N180" s="62"/>
    </row>
    <row r="181" spans="1:14" s="65" customFormat="1" x14ac:dyDescent="0.25">
      <c r="A181" s="76">
        <v>364</v>
      </c>
      <c r="B181" s="77">
        <f>B129</f>
        <v>0.17749999999999999</v>
      </c>
      <c r="C181" s="77">
        <f>C129</f>
        <v>0.17799999999999999</v>
      </c>
      <c r="D181" s="77">
        <f>D129</f>
        <v>0.17799999999999999</v>
      </c>
      <c r="E181" s="77">
        <v>0.1754</v>
      </c>
      <c r="F181" s="77">
        <v>0.17699999999999999</v>
      </c>
      <c r="G181" s="77">
        <v>0.17730000000000001</v>
      </c>
      <c r="H181" s="62"/>
      <c r="I181" s="62"/>
      <c r="J181" s="62"/>
      <c r="K181" s="62"/>
      <c r="L181" s="62"/>
      <c r="M181" s="62"/>
      <c r="N181" s="62"/>
    </row>
    <row r="182" spans="1:14" s="65" customFormat="1" x14ac:dyDescent="0.25">
      <c r="A182" s="62"/>
      <c r="B182" s="62"/>
      <c r="C182" s="62"/>
      <c r="D182" s="62"/>
      <c r="E182" s="62"/>
      <c r="F182" s="63"/>
      <c r="G182" s="62"/>
      <c r="H182" s="62"/>
      <c r="I182" s="62"/>
      <c r="J182" s="62"/>
      <c r="K182" s="62"/>
      <c r="L182" s="62"/>
      <c r="M182" s="62"/>
      <c r="N182" s="62"/>
    </row>
    <row r="183" spans="1:14" s="65" customFormat="1" x14ac:dyDescent="0.25">
      <c r="A183" s="62" t="s">
        <v>90</v>
      </c>
      <c r="B183" s="62" t="s">
        <v>80</v>
      </c>
      <c r="C183" s="62" t="s">
        <v>81</v>
      </c>
      <c r="D183" s="62" t="s">
        <v>82</v>
      </c>
      <c r="E183" s="62" t="s">
        <v>83</v>
      </c>
      <c r="F183" s="63" t="s">
        <v>84</v>
      </c>
      <c r="G183" s="62" t="s">
        <v>85</v>
      </c>
      <c r="H183" s="62" t="s">
        <v>86</v>
      </c>
      <c r="I183" s="62" t="s">
        <v>87</v>
      </c>
      <c r="J183" s="62" t="s">
        <v>88</v>
      </c>
      <c r="K183" s="62" t="s">
        <v>89</v>
      </c>
      <c r="L183" s="62"/>
      <c r="M183" s="62"/>
      <c r="N183" s="62"/>
    </row>
    <row r="184" spans="1:14" s="65" customFormat="1" x14ac:dyDescent="0.25">
      <c r="A184" s="62" t="s">
        <v>96</v>
      </c>
      <c r="B184" s="77">
        <v>0.17249999999999999</v>
      </c>
      <c r="C184" s="77">
        <v>0.14249999999999999</v>
      </c>
      <c r="D184" s="77">
        <v>0.20250000000000001</v>
      </c>
      <c r="E184" s="77">
        <v>0.17549999999999999</v>
      </c>
      <c r="F184" s="78">
        <v>0.1757</v>
      </c>
      <c r="G184" s="77">
        <v>0.1754</v>
      </c>
      <c r="H184" s="77">
        <v>0.1729</v>
      </c>
      <c r="I184" s="77">
        <v>0.17480000000000001</v>
      </c>
      <c r="J184" s="77">
        <v>0.17499999999999999</v>
      </c>
      <c r="K184" s="77">
        <v>0.17249999999999999</v>
      </c>
      <c r="L184" s="62"/>
      <c r="M184" s="62"/>
      <c r="N184" s="62"/>
    </row>
    <row r="185" spans="1:14" s="65" customFormat="1" x14ac:dyDescent="0.25">
      <c r="A185" s="62" t="s">
        <v>97</v>
      </c>
      <c r="B185" s="77">
        <v>0.17249999999999999</v>
      </c>
      <c r="C185" s="77">
        <v>0.14249999999999999</v>
      </c>
      <c r="D185" s="77">
        <v>0.20250000000000001</v>
      </c>
      <c r="E185" s="77">
        <v>0.1764</v>
      </c>
      <c r="F185" s="78">
        <v>0.1767</v>
      </c>
      <c r="G185" s="77">
        <v>0.17699999999999999</v>
      </c>
      <c r="H185" s="77">
        <v>0.1729</v>
      </c>
      <c r="I185" s="77">
        <v>0.17499999999999999</v>
      </c>
      <c r="J185" s="77">
        <v>0.17530000000000001</v>
      </c>
      <c r="K185" s="77">
        <v>0.17249999999999999</v>
      </c>
      <c r="L185" s="62"/>
      <c r="M185" s="62"/>
      <c r="N185" s="62"/>
    </row>
    <row r="186" spans="1:14" s="65" customFormat="1" x14ac:dyDescent="0.25">
      <c r="A186" s="62" t="s">
        <v>98</v>
      </c>
      <c r="B186" s="77">
        <v>0.17249999999999999</v>
      </c>
      <c r="C186" s="77">
        <v>0.14249999999999999</v>
      </c>
      <c r="D186" s="77">
        <v>0.20250000000000001</v>
      </c>
      <c r="E186" s="77">
        <v>0.17660000000000001</v>
      </c>
      <c r="F186" s="78">
        <v>0.17710000000000001</v>
      </c>
      <c r="G186" s="77">
        <v>0.17730000000000001</v>
      </c>
      <c r="H186" s="77">
        <v>0.1729</v>
      </c>
      <c r="I186" s="77">
        <v>0.17499999999999999</v>
      </c>
      <c r="J186" s="77">
        <v>0.17630000000000001</v>
      </c>
      <c r="K186" s="77">
        <v>0.17249999999999999</v>
      </c>
      <c r="L186" s="62"/>
      <c r="M186" s="62"/>
      <c r="N186" s="62"/>
    </row>
    <row r="187" spans="1:14" s="65" customFormat="1" x14ac:dyDescent="0.25">
      <c r="A187" s="62" t="s">
        <v>99</v>
      </c>
      <c r="B187" s="77">
        <v>0.17249999999999999</v>
      </c>
      <c r="C187" s="77">
        <v>0.14249999999999999</v>
      </c>
      <c r="D187" s="77">
        <v>0.20250000000000001</v>
      </c>
      <c r="E187" s="77">
        <v>0.17710000000000001</v>
      </c>
      <c r="F187" s="78">
        <v>0.17730000000000001</v>
      </c>
      <c r="G187" s="77">
        <v>0.17749999999999999</v>
      </c>
      <c r="H187" s="77">
        <v>0.1729</v>
      </c>
      <c r="I187" s="77">
        <v>0.17480000000000001</v>
      </c>
      <c r="J187" s="77">
        <v>0.17599999999999999</v>
      </c>
      <c r="K187" s="77">
        <v>0.17249999999999999</v>
      </c>
      <c r="L187" s="62"/>
      <c r="M187" s="62"/>
      <c r="N187" s="62"/>
    </row>
    <row r="188" spans="1:14" s="65" customFormat="1" x14ac:dyDescent="0.25">
      <c r="A188" s="62" t="s">
        <v>100</v>
      </c>
      <c r="B188" s="77">
        <v>0.17249999999999999</v>
      </c>
      <c r="C188" s="77">
        <v>0.14249999999999999</v>
      </c>
      <c r="D188" s="77">
        <v>0.20250000000000001</v>
      </c>
      <c r="E188" s="77">
        <v>0.17730000000000001</v>
      </c>
      <c r="F188" s="78">
        <v>0.17749999999999999</v>
      </c>
      <c r="G188" s="77">
        <v>0.17799999999999999</v>
      </c>
      <c r="H188" s="77">
        <v>0.1729</v>
      </c>
      <c r="I188" s="77">
        <v>0.1749</v>
      </c>
      <c r="J188" s="77">
        <v>0.17599999999999999</v>
      </c>
      <c r="K188" s="77">
        <v>0.17249999999999999</v>
      </c>
      <c r="L188" s="62"/>
      <c r="M188" s="62"/>
      <c r="N188" s="62"/>
    </row>
    <row r="189" spans="1:14" s="65" customFormat="1" x14ac:dyDescent="0.25">
      <c r="A189" s="62" t="s">
        <v>101</v>
      </c>
      <c r="B189" s="77">
        <v>0.17249999999999999</v>
      </c>
      <c r="C189" s="77">
        <v>0.14249999999999999</v>
      </c>
      <c r="D189" s="77">
        <v>0.20250000000000001</v>
      </c>
      <c r="E189" s="77">
        <v>0.17730000000000001</v>
      </c>
      <c r="F189" s="78">
        <v>0.17749999999999999</v>
      </c>
      <c r="G189" s="77">
        <v>0.17799999999999999</v>
      </c>
      <c r="H189" s="77">
        <v>0.17299999999999999</v>
      </c>
      <c r="I189" s="77">
        <v>0.17549999999999999</v>
      </c>
      <c r="J189" s="77">
        <v>0.17630000000000001</v>
      </c>
      <c r="K189" s="77">
        <v>0.17249999999999999</v>
      </c>
      <c r="L189" s="62"/>
      <c r="M189" s="62"/>
      <c r="N189" s="62"/>
    </row>
    <row r="190" spans="1:14" s="65" customFormat="1" x14ac:dyDescent="0.25">
      <c r="A190" s="62"/>
      <c r="B190" s="62"/>
      <c r="C190" s="62"/>
      <c r="D190" s="62"/>
      <c r="E190" s="62"/>
      <c r="F190" s="63"/>
      <c r="G190" s="62"/>
      <c r="H190" s="62"/>
      <c r="I190" s="62"/>
      <c r="J190" s="62"/>
      <c r="K190" s="62"/>
      <c r="L190" s="62"/>
      <c r="M190" s="62"/>
      <c r="N190" s="62"/>
    </row>
    <row r="191" spans="1:14" s="65" customFormat="1" x14ac:dyDescent="0.25">
      <c r="A191" s="62"/>
      <c r="B191" s="62"/>
      <c r="C191" s="62"/>
      <c r="D191" s="62"/>
      <c r="E191" s="62"/>
      <c r="F191" s="63"/>
      <c r="G191" s="62"/>
      <c r="H191" s="62"/>
      <c r="I191" s="62"/>
      <c r="J191" s="62"/>
      <c r="K191" s="62"/>
      <c r="L191" s="62"/>
      <c r="M191" s="62"/>
      <c r="N191" s="62"/>
    </row>
    <row r="192" spans="1:14" s="65" customFormat="1" x14ac:dyDescent="0.25">
      <c r="A192" s="62"/>
      <c r="B192" s="62"/>
      <c r="C192" s="62"/>
      <c r="D192" s="62"/>
      <c r="E192" s="62"/>
      <c r="F192" s="63"/>
      <c r="G192" s="62"/>
      <c r="H192" s="62"/>
      <c r="I192" s="62"/>
      <c r="J192" s="62"/>
      <c r="K192" s="62"/>
      <c r="L192" s="62"/>
      <c r="M192" s="62"/>
      <c r="N192" s="62"/>
    </row>
    <row r="193" spans="1:15" s="65" customFormat="1" x14ac:dyDescent="0.25">
      <c r="A193" s="62"/>
      <c r="B193" s="62"/>
      <c r="C193" s="62"/>
      <c r="D193" s="62"/>
      <c r="E193" s="62"/>
      <c r="F193" s="63"/>
      <c r="G193" s="62"/>
      <c r="H193" s="62"/>
      <c r="I193" s="62"/>
      <c r="J193" s="62"/>
      <c r="K193" s="62"/>
      <c r="L193" s="62"/>
      <c r="M193" s="62"/>
      <c r="N193" s="62"/>
    </row>
    <row r="194" spans="1:15" s="65" customFormat="1" x14ac:dyDescent="0.25">
      <c r="A194" s="62"/>
      <c r="B194" s="62"/>
      <c r="C194" s="62"/>
      <c r="D194" s="62"/>
      <c r="E194" s="62"/>
      <c r="F194" s="63"/>
      <c r="G194" s="62"/>
      <c r="H194" s="62"/>
      <c r="I194" s="62"/>
      <c r="J194" s="62"/>
      <c r="K194" s="62"/>
      <c r="L194" s="62"/>
      <c r="M194" s="62"/>
      <c r="N194" s="62"/>
    </row>
    <row r="195" spans="1:15" s="65" customFormat="1" x14ac:dyDescent="0.25">
      <c r="A195" s="62"/>
      <c r="B195" s="62"/>
      <c r="C195" s="62"/>
      <c r="D195" s="62"/>
      <c r="E195" s="62"/>
      <c r="F195" s="63"/>
      <c r="G195" s="62"/>
      <c r="H195" s="62"/>
      <c r="I195" s="62"/>
      <c r="J195" s="62"/>
      <c r="K195" s="62"/>
      <c r="L195" s="62"/>
      <c r="M195" s="62"/>
      <c r="N195" s="62"/>
    </row>
    <row r="196" spans="1:15" s="65" customFormat="1" x14ac:dyDescent="0.25">
      <c r="A196" s="62"/>
      <c r="B196" s="62"/>
      <c r="C196" s="62"/>
      <c r="D196" s="62"/>
      <c r="E196" s="62"/>
      <c r="F196" s="63"/>
      <c r="G196" s="62"/>
      <c r="H196" s="62"/>
      <c r="I196" s="62"/>
      <c r="J196" s="62"/>
      <c r="K196" s="62"/>
      <c r="L196" s="62"/>
      <c r="M196" s="62"/>
      <c r="N196" s="62"/>
    </row>
    <row r="197" spans="1:15" s="65" customFormat="1" x14ac:dyDescent="0.25">
      <c r="A197" s="62"/>
      <c r="B197" s="62"/>
      <c r="C197" s="62"/>
      <c r="D197" s="62"/>
      <c r="E197" s="62"/>
      <c r="F197" s="63"/>
      <c r="G197" s="62"/>
      <c r="H197" s="62"/>
      <c r="I197" s="62"/>
      <c r="J197" s="62"/>
      <c r="K197" s="62"/>
      <c r="L197" s="62"/>
      <c r="M197" s="62"/>
      <c r="N197" s="62"/>
    </row>
    <row r="198" spans="1:15" s="65" customFormat="1" x14ac:dyDescent="0.25">
      <c r="A198" s="62"/>
      <c r="B198" s="62"/>
      <c r="C198" s="62"/>
      <c r="D198" s="62"/>
      <c r="E198" s="62"/>
      <c r="F198" s="63"/>
      <c r="G198" s="62"/>
      <c r="H198" s="62"/>
      <c r="I198" s="62"/>
      <c r="J198" s="62"/>
      <c r="K198" s="62"/>
      <c r="L198" s="62"/>
      <c r="M198" s="62"/>
      <c r="N198" s="62"/>
    </row>
    <row r="199" spans="1:15" s="65" customFormat="1" x14ac:dyDescent="0.25">
      <c r="F199" s="66"/>
    </row>
    <row r="200" spans="1:15" s="65" customFormat="1" x14ac:dyDescent="0.25">
      <c r="F200" s="66"/>
    </row>
    <row r="201" spans="1:15" s="65" customFormat="1" x14ac:dyDescent="0.25">
      <c r="F201" s="66"/>
    </row>
    <row r="202" spans="1:15" s="65" customFormat="1" x14ac:dyDescent="0.25">
      <c r="F202" s="66"/>
    </row>
    <row r="203" spans="1:15" s="65" customFormat="1" x14ac:dyDescent="0.25">
      <c r="F203" s="66"/>
    </row>
    <row r="204" spans="1:15" s="62" customFormat="1" x14ac:dyDescent="0.25">
      <c r="A204" s="65"/>
      <c r="B204" s="65"/>
      <c r="C204" s="65"/>
      <c r="D204" s="65"/>
      <c r="E204" s="65"/>
      <c r="F204" s="66"/>
      <c r="G204" s="65"/>
      <c r="H204" s="65"/>
      <c r="I204" s="65"/>
      <c r="J204" s="65"/>
      <c r="K204" s="65"/>
      <c r="L204" s="65"/>
      <c r="M204" s="65"/>
      <c r="N204" s="65"/>
      <c r="O204" s="65"/>
    </row>
    <row r="205" spans="1:15" s="62" customFormat="1" x14ac:dyDescent="0.25">
      <c r="A205" s="65"/>
      <c r="B205" s="65"/>
      <c r="C205" s="65"/>
      <c r="D205" s="65"/>
      <c r="E205" s="65"/>
      <c r="F205" s="66"/>
      <c r="G205" s="65"/>
      <c r="H205" s="65"/>
      <c r="I205" s="65"/>
      <c r="J205" s="65"/>
      <c r="K205" s="65"/>
      <c r="L205" s="65"/>
      <c r="M205" s="65"/>
      <c r="N205" s="65"/>
      <c r="O205" s="65"/>
    </row>
    <row r="206" spans="1:15" s="62" customFormat="1" x14ac:dyDescent="0.25">
      <c r="A206" s="65"/>
      <c r="B206" s="65"/>
      <c r="C206" s="65"/>
      <c r="D206" s="65"/>
      <c r="E206" s="65"/>
      <c r="F206" s="66"/>
      <c r="G206" s="65"/>
      <c r="H206" s="65"/>
      <c r="I206" s="65"/>
      <c r="J206" s="65"/>
      <c r="K206" s="65"/>
      <c r="L206" s="65"/>
      <c r="M206" s="65"/>
      <c r="N206" s="65"/>
      <c r="O206" s="65"/>
    </row>
    <row r="207" spans="1:15" s="62" customFormat="1" x14ac:dyDescent="0.25">
      <c r="A207" s="65"/>
      <c r="B207" s="65"/>
      <c r="C207" s="65"/>
      <c r="D207" s="65"/>
      <c r="E207" s="65"/>
      <c r="F207" s="66"/>
      <c r="G207" s="65"/>
      <c r="H207" s="65"/>
      <c r="I207" s="65"/>
      <c r="J207" s="65"/>
      <c r="K207" s="65"/>
      <c r="L207" s="65"/>
      <c r="M207" s="65"/>
      <c r="N207" s="65"/>
      <c r="O207" s="65"/>
    </row>
    <row r="208" spans="1:15" s="62" customFormat="1" x14ac:dyDescent="0.25">
      <c r="A208" s="65"/>
      <c r="B208" s="65"/>
      <c r="C208" s="65"/>
      <c r="D208" s="65"/>
      <c r="E208" s="65"/>
      <c r="F208" s="66"/>
      <c r="G208" s="65"/>
      <c r="H208" s="65"/>
      <c r="I208" s="65"/>
      <c r="J208" s="65"/>
      <c r="K208" s="65"/>
      <c r="L208" s="65"/>
      <c r="M208" s="65"/>
      <c r="N208" s="65"/>
      <c r="O208" s="65"/>
    </row>
    <row r="209" spans="1:15" s="62" customFormat="1" x14ac:dyDescent="0.25">
      <c r="A209" s="65"/>
      <c r="B209" s="65"/>
      <c r="C209" s="65"/>
      <c r="D209" s="65"/>
      <c r="E209" s="65"/>
      <c r="F209" s="66"/>
      <c r="G209" s="65"/>
      <c r="H209" s="65"/>
      <c r="I209" s="65"/>
      <c r="J209" s="65"/>
      <c r="K209" s="65"/>
      <c r="L209" s="65"/>
      <c r="M209" s="65"/>
      <c r="N209" s="65"/>
      <c r="O209" s="65"/>
    </row>
    <row r="210" spans="1:15" s="62" customFormat="1" x14ac:dyDescent="0.25">
      <c r="A210" s="65"/>
      <c r="B210" s="65"/>
      <c r="C210" s="65"/>
      <c r="D210" s="65"/>
      <c r="E210" s="65"/>
      <c r="F210" s="66"/>
      <c r="G210" s="65"/>
      <c r="H210" s="65"/>
      <c r="I210" s="65"/>
      <c r="J210" s="65"/>
      <c r="K210" s="65"/>
      <c r="L210" s="65"/>
      <c r="M210" s="65"/>
      <c r="N210" s="65"/>
      <c r="O210" s="65"/>
    </row>
    <row r="211" spans="1:15" s="62" customFormat="1" x14ac:dyDescent="0.25">
      <c r="A211" s="65"/>
      <c r="B211" s="65"/>
      <c r="C211" s="65"/>
      <c r="D211" s="65"/>
      <c r="E211" s="65"/>
      <c r="F211" s="66"/>
      <c r="G211" s="65"/>
      <c r="H211" s="65"/>
      <c r="I211" s="65"/>
      <c r="J211" s="65"/>
      <c r="K211" s="65"/>
      <c r="L211" s="65"/>
      <c r="M211" s="65"/>
      <c r="N211" s="65"/>
      <c r="O211" s="65"/>
    </row>
    <row r="212" spans="1:15" s="62" customFormat="1" x14ac:dyDescent="0.25">
      <c r="A212" s="65"/>
      <c r="B212" s="65"/>
      <c r="C212" s="65"/>
      <c r="D212" s="65"/>
      <c r="E212" s="65"/>
      <c r="F212" s="66"/>
      <c r="G212" s="65"/>
      <c r="H212" s="65"/>
      <c r="I212" s="65"/>
      <c r="J212" s="65"/>
      <c r="K212" s="65"/>
      <c r="L212" s="65"/>
      <c r="M212" s="65"/>
      <c r="N212" s="65"/>
      <c r="O212" s="65"/>
    </row>
    <row r="213" spans="1:15" s="62" customFormat="1" x14ac:dyDescent="0.25">
      <c r="A213" s="65"/>
      <c r="B213" s="65"/>
      <c r="C213" s="65"/>
      <c r="D213" s="65"/>
      <c r="E213" s="65"/>
      <c r="F213" s="66"/>
      <c r="G213" s="65"/>
      <c r="H213" s="65"/>
      <c r="I213" s="65"/>
      <c r="J213" s="65"/>
      <c r="K213" s="65"/>
      <c r="L213" s="65"/>
      <c r="M213" s="65"/>
      <c r="N213" s="65"/>
      <c r="O213" s="65"/>
    </row>
    <row r="214" spans="1:15" s="62" customFormat="1" x14ac:dyDescent="0.25">
      <c r="A214" s="65"/>
      <c r="B214" s="65"/>
      <c r="C214" s="65"/>
      <c r="D214" s="65"/>
      <c r="E214" s="65"/>
      <c r="F214" s="66"/>
      <c r="G214" s="65"/>
      <c r="H214" s="65"/>
      <c r="I214" s="65"/>
      <c r="J214" s="65"/>
      <c r="K214" s="65"/>
      <c r="L214" s="65"/>
      <c r="M214" s="65"/>
      <c r="N214" s="65"/>
      <c r="O214" s="65"/>
    </row>
    <row r="215" spans="1:15" s="62" customFormat="1" x14ac:dyDescent="0.25">
      <c r="A215" s="65"/>
      <c r="B215" s="65"/>
      <c r="C215" s="65"/>
      <c r="D215" s="65"/>
      <c r="E215" s="65"/>
      <c r="F215" s="66"/>
      <c r="G215" s="65"/>
      <c r="H215" s="65"/>
      <c r="I215" s="65"/>
      <c r="J215" s="65"/>
      <c r="K215" s="65"/>
      <c r="L215" s="65"/>
      <c r="M215" s="65"/>
      <c r="N215" s="65"/>
      <c r="O215" s="65"/>
    </row>
    <row r="216" spans="1:15" s="62" customFormat="1" x14ac:dyDescent="0.25">
      <c r="A216" s="65"/>
      <c r="B216" s="65"/>
      <c r="C216" s="65"/>
      <c r="D216" s="65"/>
      <c r="E216" s="65"/>
      <c r="F216" s="66"/>
      <c r="G216" s="65"/>
      <c r="H216" s="65"/>
      <c r="I216" s="65"/>
      <c r="J216" s="65"/>
      <c r="K216" s="65"/>
      <c r="L216" s="65"/>
      <c r="M216" s="65"/>
      <c r="N216" s="65"/>
      <c r="O216" s="65"/>
    </row>
    <row r="217" spans="1:15" s="62" customFormat="1" x14ac:dyDescent="0.25">
      <c r="A217" s="65"/>
      <c r="B217" s="65"/>
      <c r="C217" s="65"/>
      <c r="D217" s="65"/>
      <c r="E217" s="65"/>
      <c r="F217" s="66"/>
      <c r="G217" s="65"/>
      <c r="H217" s="65"/>
      <c r="I217" s="65"/>
      <c r="J217" s="65"/>
      <c r="K217" s="65"/>
      <c r="L217" s="65"/>
      <c r="M217" s="65"/>
      <c r="N217" s="65"/>
      <c r="O217" s="65"/>
    </row>
    <row r="218" spans="1:15" s="62" customFormat="1" x14ac:dyDescent="0.25">
      <c r="A218" s="65"/>
      <c r="B218" s="65"/>
      <c r="C218" s="65"/>
      <c r="D218" s="65"/>
      <c r="E218" s="65"/>
      <c r="F218" s="66"/>
      <c r="G218" s="65"/>
      <c r="H218" s="65"/>
      <c r="I218" s="65"/>
      <c r="J218" s="65"/>
      <c r="K218" s="65"/>
      <c r="L218" s="65"/>
      <c r="M218" s="65"/>
      <c r="N218" s="65"/>
      <c r="O218" s="65"/>
    </row>
    <row r="219" spans="1:15" s="62" customFormat="1" x14ac:dyDescent="0.25">
      <c r="A219" s="65"/>
      <c r="B219" s="65"/>
      <c r="C219" s="65"/>
      <c r="D219" s="65"/>
      <c r="E219" s="65"/>
      <c r="F219" s="66"/>
      <c r="G219" s="65"/>
      <c r="H219" s="65"/>
      <c r="I219" s="65"/>
      <c r="J219" s="65"/>
      <c r="K219" s="65"/>
      <c r="L219" s="65"/>
      <c r="M219" s="65"/>
      <c r="N219" s="65"/>
      <c r="O219" s="65"/>
    </row>
    <row r="220" spans="1:15" s="62" customFormat="1" x14ac:dyDescent="0.25">
      <c r="A220" s="65"/>
      <c r="B220" s="65"/>
      <c r="C220" s="65"/>
      <c r="D220" s="65"/>
      <c r="E220" s="65"/>
      <c r="F220" s="66"/>
      <c r="G220" s="65"/>
      <c r="H220" s="65"/>
      <c r="I220" s="65"/>
      <c r="J220" s="65"/>
      <c r="K220" s="65"/>
      <c r="L220" s="65"/>
      <c r="M220" s="65"/>
      <c r="N220" s="65"/>
      <c r="O220" s="65"/>
    </row>
    <row r="221" spans="1:15" s="62" customFormat="1" x14ac:dyDescent="0.25">
      <c r="A221" s="65"/>
      <c r="B221" s="65"/>
      <c r="C221" s="65"/>
      <c r="D221" s="65"/>
      <c r="E221" s="65"/>
      <c r="F221" s="66"/>
      <c r="G221" s="65"/>
      <c r="H221" s="65"/>
      <c r="I221" s="65"/>
      <c r="J221" s="65"/>
      <c r="K221" s="65"/>
      <c r="L221" s="65"/>
      <c r="M221" s="65"/>
      <c r="N221" s="65"/>
      <c r="O221" s="65"/>
    </row>
    <row r="222" spans="1:15" s="62" customFormat="1" x14ac:dyDescent="0.25">
      <c r="A222" s="65"/>
      <c r="B222" s="65"/>
      <c r="C222" s="65"/>
      <c r="D222" s="65"/>
      <c r="E222" s="65"/>
      <c r="F222" s="66"/>
      <c r="G222" s="65"/>
      <c r="H222" s="65"/>
      <c r="I222" s="65"/>
      <c r="J222" s="65"/>
      <c r="K222" s="65"/>
      <c r="L222" s="65"/>
      <c r="M222" s="65"/>
      <c r="N222" s="65"/>
      <c r="O222" s="65"/>
    </row>
    <row r="223" spans="1:15" s="62" customFormat="1" x14ac:dyDescent="0.25">
      <c r="A223" s="65"/>
      <c r="B223" s="65"/>
      <c r="C223" s="65"/>
      <c r="D223" s="65"/>
      <c r="E223" s="65"/>
      <c r="F223" s="66"/>
      <c r="G223" s="65"/>
      <c r="H223" s="65"/>
      <c r="I223" s="65"/>
      <c r="J223" s="65"/>
      <c r="K223" s="65"/>
      <c r="L223" s="65"/>
      <c r="M223" s="65"/>
      <c r="N223" s="65"/>
      <c r="O223" s="65"/>
    </row>
    <row r="224" spans="1:15" s="62" customFormat="1" x14ac:dyDescent="0.25">
      <c r="A224" s="65"/>
      <c r="B224" s="65"/>
      <c r="C224" s="65"/>
      <c r="D224" s="65"/>
      <c r="E224" s="65"/>
      <c r="F224" s="66"/>
      <c r="G224" s="65"/>
      <c r="H224" s="65"/>
      <c r="I224" s="65"/>
      <c r="J224" s="65"/>
      <c r="K224" s="65"/>
      <c r="L224" s="65"/>
      <c r="M224" s="65"/>
      <c r="N224" s="65"/>
      <c r="O224" s="65"/>
    </row>
    <row r="225" spans="1:15" s="62" customFormat="1" x14ac:dyDescent="0.25">
      <c r="A225" s="65"/>
      <c r="B225" s="65"/>
      <c r="C225" s="65"/>
      <c r="D225" s="65"/>
      <c r="E225" s="65"/>
      <c r="F225" s="66"/>
      <c r="G225" s="65"/>
      <c r="H225" s="65"/>
      <c r="I225" s="65"/>
      <c r="J225" s="65"/>
      <c r="K225" s="65"/>
      <c r="L225" s="65"/>
      <c r="M225" s="65"/>
      <c r="N225" s="65"/>
      <c r="O225" s="65"/>
    </row>
    <row r="226" spans="1:15" s="62" customFormat="1" x14ac:dyDescent="0.25">
      <c r="A226" s="65"/>
      <c r="B226" s="65"/>
      <c r="C226" s="65"/>
      <c r="D226" s="65"/>
      <c r="E226" s="65"/>
      <c r="F226" s="66"/>
      <c r="G226" s="65"/>
      <c r="H226" s="65"/>
      <c r="I226" s="65"/>
      <c r="J226" s="65"/>
      <c r="K226" s="65"/>
      <c r="L226" s="65"/>
      <c r="M226" s="65"/>
      <c r="N226" s="65"/>
      <c r="O226" s="65"/>
    </row>
    <row r="227" spans="1:15" s="62" customFormat="1" x14ac:dyDescent="0.25">
      <c r="A227" s="65"/>
      <c r="B227" s="65"/>
      <c r="C227" s="65"/>
      <c r="D227" s="65"/>
      <c r="E227" s="65"/>
      <c r="F227" s="66"/>
      <c r="G227" s="65"/>
      <c r="H227" s="65"/>
      <c r="I227" s="65"/>
      <c r="J227" s="65"/>
      <c r="K227" s="65"/>
      <c r="L227" s="65"/>
      <c r="M227" s="65"/>
      <c r="N227" s="65"/>
      <c r="O227" s="65"/>
    </row>
    <row r="228" spans="1:15" s="62" customFormat="1" x14ac:dyDescent="0.25">
      <c r="A228" s="65"/>
      <c r="B228" s="65"/>
      <c r="C228" s="65"/>
      <c r="D228" s="65"/>
      <c r="E228" s="65"/>
      <c r="F228" s="66"/>
      <c r="G228" s="65"/>
      <c r="H228" s="65"/>
      <c r="I228" s="65"/>
      <c r="J228" s="65"/>
      <c r="K228" s="65"/>
      <c r="L228" s="65"/>
      <c r="M228" s="65"/>
      <c r="N228" s="65"/>
      <c r="O228" s="65"/>
    </row>
    <row r="229" spans="1:15" s="62" customFormat="1" x14ac:dyDescent="0.25">
      <c r="A229" s="65"/>
      <c r="B229" s="65"/>
      <c r="C229" s="65"/>
      <c r="D229" s="65"/>
      <c r="E229" s="65"/>
      <c r="F229" s="66"/>
      <c r="G229" s="65"/>
      <c r="H229" s="65"/>
      <c r="I229" s="65"/>
      <c r="J229" s="65"/>
      <c r="K229" s="65"/>
      <c r="L229" s="65"/>
      <c r="M229" s="65"/>
      <c r="N229" s="65"/>
      <c r="O229" s="65"/>
    </row>
    <row r="230" spans="1:15" s="62" customFormat="1" x14ac:dyDescent="0.25">
      <c r="A230" s="65"/>
      <c r="B230" s="65"/>
      <c r="C230" s="65"/>
      <c r="D230" s="65"/>
      <c r="E230" s="65"/>
      <c r="F230" s="66"/>
      <c r="G230" s="65"/>
      <c r="H230" s="65"/>
      <c r="I230" s="65"/>
      <c r="J230" s="65"/>
      <c r="K230" s="65"/>
      <c r="L230" s="65"/>
      <c r="M230" s="65"/>
      <c r="N230" s="65"/>
      <c r="O230" s="65"/>
    </row>
    <row r="231" spans="1:15" s="62" customFormat="1" x14ac:dyDescent="0.25">
      <c r="A231" s="65"/>
      <c r="B231" s="65"/>
      <c r="C231" s="65"/>
      <c r="D231" s="65"/>
      <c r="E231" s="65"/>
      <c r="F231" s="66"/>
      <c r="G231" s="65"/>
      <c r="H231" s="65"/>
      <c r="I231" s="65"/>
      <c r="J231" s="65"/>
      <c r="K231" s="65"/>
      <c r="L231" s="65"/>
      <c r="M231" s="65"/>
      <c r="N231" s="65"/>
      <c r="O231" s="65"/>
    </row>
    <row r="232" spans="1:15" s="62" customFormat="1" x14ac:dyDescent="0.25">
      <c r="A232" s="65"/>
      <c r="B232" s="65"/>
      <c r="C232" s="65"/>
      <c r="D232" s="65"/>
      <c r="E232" s="65"/>
      <c r="F232" s="66"/>
      <c r="G232" s="65"/>
      <c r="H232" s="65"/>
      <c r="I232" s="65"/>
      <c r="J232" s="65"/>
      <c r="K232" s="65"/>
      <c r="L232" s="65"/>
      <c r="M232" s="65"/>
      <c r="N232" s="65"/>
      <c r="O232" s="65"/>
    </row>
    <row r="233" spans="1:15" s="62" customFormat="1" x14ac:dyDescent="0.25">
      <c r="A233" s="65"/>
      <c r="B233" s="65"/>
      <c r="C233" s="65"/>
      <c r="D233" s="65"/>
      <c r="E233" s="65"/>
      <c r="F233" s="66"/>
      <c r="G233" s="65"/>
      <c r="H233" s="65"/>
      <c r="I233" s="65"/>
      <c r="J233" s="65"/>
      <c r="K233" s="65"/>
      <c r="L233" s="65"/>
      <c r="M233" s="65"/>
      <c r="N233" s="65"/>
      <c r="O233" s="65"/>
    </row>
    <row r="234" spans="1:15" s="62" customFormat="1" x14ac:dyDescent="0.25">
      <c r="A234" s="65"/>
      <c r="B234" s="65"/>
      <c r="C234" s="65"/>
      <c r="D234" s="65"/>
      <c r="E234" s="65"/>
      <c r="F234" s="66"/>
      <c r="G234" s="65"/>
      <c r="H234" s="65"/>
      <c r="I234" s="65"/>
      <c r="J234" s="65"/>
      <c r="K234" s="65"/>
      <c r="L234" s="65"/>
      <c r="M234" s="65"/>
      <c r="N234" s="65"/>
      <c r="O234" s="65"/>
    </row>
    <row r="235" spans="1:15" s="62" customFormat="1" x14ac:dyDescent="0.25">
      <c r="A235" s="65"/>
      <c r="B235" s="65"/>
      <c r="C235" s="65"/>
      <c r="D235" s="65"/>
      <c r="E235" s="65"/>
      <c r="F235" s="66"/>
      <c r="G235" s="65"/>
      <c r="H235" s="65"/>
      <c r="I235" s="65"/>
      <c r="J235" s="65"/>
      <c r="K235" s="65"/>
      <c r="L235" s="65"/>
      <c r="M235" s="65"/>
      <c r="N235" s="65"/>
      <c r="O235" s="65"/>
    </row>
    <row r="236" spans="1:15" s="62" customFormat="1" x14ac:dyDescent="0.25">
      <c r="A236" s="65"/>
      <c r="B236" s="65"/>
      <c r="C236" s="65"/>
      <c r="D236" s="65"/>
      <c r="E236" s="65"/>
      <c r="F236" s="66"/>
      <c r="G236" s="65"/>
      <c r="H236" s="65"/>
      <c r="I236" s="65"/>
      <c r="J236" s="65"/>
      <c r="K236" s="65"/>
      <c r="L236" s="65"/>
      <c r="M236" s="65"/>
      <c r="N236" s="65"/>
      <c r="O236" s="65"/>
    </row>
    <row r="237" spans="1:15" s="62" customFormat="1" x14ac:dyDescent="0.25">
      <c r="A237" s="65"/>
      <c r="B237" s="65"/>
      <c r="C237" s="65"/>
      <c r="D237" s="65"/>
      <c r="E237" s="65"/>
      <c r="F237" s="66"/>
      <c r="G237" s="65"/>
      <c r="H237" s="65"/>
      <c r="I237" s="65"/>
      <c r="J237" s="65"/>
      <c r="K237" s="65"/>
      <c r="L237" s="65"/>
      <c r="M237" s="65"/>
      <c r="N237" s="65"/>
      <c r="O237" s="65"/>
    </row>
    <row r="238" spans="1:15" s="62" customFormat="1" x14ac:dyDescent="0.25">
      <c r="A238" s="65"/>
      <c r="B238" s="65"/>
      <c r="C238" s="65"/>
      <c r="D238" s="65"/>
      <c r="E238" s="65"/>
      <c r="F238" s="66"/>
      <c r="G238" s="65"/>
      <c r="H238" s="65"/>
      <c r="I238" s="65"/>
      <c r="J238" s="65"/>
      <c r="K238" s="65"/>
      <c r="L238" s="65"/>
      <c r="M238" s="65"/>
      <c r="N238" s="65"/>
      <c r="O238" s="65"/>
    </row>
    <row r="239" spans="1:15" s="62" customFormat="1" x14ac:dyDescent="0.25">
      <c r="A239" s="65"/>
      <c r="B239" s="65"/>
      <c r="C239" s="65"/>
      <c r="D239" s="65"/>
      <c r="E239" s="65"/>
      <c r="F239" s="66"/>
      <c r="G239" s="65"/>
      <c r="H239" s="65"/>
      <c r="I239" s="65"/>
      <c r="J239" s="65"/>
      <c r="K239" s="65"/>
      <c r="L239" s="65"/>
      <c r="M239" s="65"/>
      <c r="N239" s="65"/>
      <c r="O239" s="65"/>
    </row>
    <row r="240" spans="1:15" s="62" customFormat="1" x14ac:dyDescent="0.25">
      <c r="A240" s="65"/>
      <c r="B240" s="65"/>
      <c r="C240" s="65"/>
      <c r="D240" s="65"/>
      <c r="E240" s="65"/>
      <c r="F240" s="66"/>
      <c r="G240" s="65"/>
      <c r="H240" s="65"/>
      <c r="I240" s="65"/>
      <c r="J240" s="65"/>
      <c r="K240" s="65"/>
      <c r="L240" s="65"/>
      <c r="M240" s="65"/>
      <c r="N240" s="65"/>
      <c r="O240" s="65"/>
    </row>
    <row r="241" spans="1:15" s="62" customFormat="1" x14ac:dyDescent="0.25">
      <c r="A241" s="65"/>
      <c r="B241" s="65"/>
      <c r="C241" s="65"/>
      <c r="D241" s="65"/>
      <c r="E241" s="65"/>
      <c r="F241" s="66"/>
      <c r="G241" s="65"/>
      <c r="H241" s="65"/>
      <c r="I241" s="65"/>
      <c r="J241" s="65"/>
      <c r="K241" s="65"/>
      <c r="L241" s="65"/>
      <c r="M241" s="65"/>
      <c r="N241" s="65"/>
      <c r="O241" s="65"/>
    </row>
    <row r="242" spans="1:15" s="62" customFormat="1" x14ac:dyDescent="0.25">
      <c r="A242" s="65"/>
      <c r="B242" s="65"/>
      <c r="C242" s="65"/>
      <c r="D242" s="65"/>
      <c r="E242" s="65"/>
      <c r="F242" s="66"/>
      <c r="G242" s="65"/>
      <c r="H242" s="65"/>
      <c r="I242" s="65"/>
      <c r="J242" s="65"/>
      <c r="K242" s="65"/>
      <c r="L242" s="65"/>
      <c r="M242" s="65"/>
      <c r="N242" s="65"/>
      <c r="O242" s="65"/>
    </row>
    <row r="243" spans="1:15" s="62" customFormat="1" x14ac:dyDescent="0.25">
      <c r="A243" s="65"/>
      <c r="B243" s="65"/>
      <c r="C243" s="65"/>
      <c r="D243" s="65"/>
      <c r="E243" s="65"/>
      <c r="F243" s="66"/>
      <c r="G243" s="65"/>
      <c r="H243" s="65"/>
      <c r="I243" s="65"/>
      <c r="J243" s="65"/>
      <c r="K243" s="65"/>
      <c r="L243" s="65"/>
      <c r="M243" s="65"/>
      <c r="N243" s="65"/>
      <c r="O243" s="65"/>
    </row>
    <row r="244" spans="1:15" s="62" customFormat="1" x14ac:dyDescent="0.25">
      <c r="A244" s="65"/>
      <c r="B244" s="65"/>
      <c r="C244" s="65"/>
      <c r="D244" s="65"/>
      <c r="E244" s="65"/>
      <c r="F244" s="66"/>
      <c r="G244" s="65"/>
      <c r="H244" s="65"/>
      <c r="I244" s="65"/>
      <c r="J244" s="65"/>
      <c r="K244" s="65"/>
      <c r="L244" s="65"/>
      <c r="M244" s="65"/>
      <c r="N244" s="65"/>
      <c r="O244" s="65"/>
    </row>
    <row r="245" spans="1:15" s="62" customFormat="1" x14ac:dyDescent="0.25">
      <c r="A245" s="65"/>
      <c r="B245" s="65"/>
      <c r="C245" s="65"/>
      <c r="D245" s="65"/>
      <c r="E245" s="65"/>
      <c r="F245" s="66"/>
      <c r="G245" s="65"/>
      <c r="H245" s="65"/>
      <c r="I245" s="65"/>
      <c r="J245" s="65"/>
      <c r="K245" s="65"/>
      <c r="L245" s="65"/>
      <c r="M245" s="65"/>
      <c r="N245" s="65"/>
      <c r="O245" s="65"/>
    </row>
    <row r="246" spans="1:15" s="62" customFormat="1" x14ac:dyDescent="0.25">
      <c r="A246" s="65"/>
      <c r="B246" s="65"/>
      <c r="C246" s="65"/>
      <c r="D246" s="65"/>
      <c r="E246" s="65"/>
      <c r="F246" s="66"/>
      <c r="G246" s="65"/>
      <c r="H246" s="65"/>
      <c r="I246" s="65"/>
      <c r="J246" s="65"/>
      <c r="K246" s="65"/>
      <c r="L246" s="65"/>
      <c r="M246" s="65"/>
      <c r="N246" s="65"/>
      <c r="O246" s="65"/>
    </row>
    <row r="247" spans="1:15" s="62" customFormat="1" x14ac:dyDescent="0.25">
      <c r="A247" s="65"/>
      <c r="B247" s="65"/>
      <c r="C247" s="65"/>
      <c r="D247" s="65"/>
      <c r="E247" s="65"/>
      <c r="F247" s="66"/>
      <c r="G247" s="65"/>
      <c r="H247" s="65"/>
      <c r="I247" s="65"/>
      <c r="J247" s="65"/>
      <c r="K247" s="65"/>
      <c r="L247" s="65"/>
      <c r="M247" s="65"/>
      <c r="N247" s="65"/>
      <c r="O247" s="65"/>
    </row>
    <row r="248" spans="1:15" s="62" customFormat="1" x14ac:dyDescent="0.25">
      <c r="A248" s="65"/>
      <c r="B248" s="65"/>
      <c r="C248" s="65"/>
      <c r="D248" s="65"/>
      <c r="E248" s="65"/>
      <c r="F248" s="66"/>
      <c r="G248" s="65"/>
      <c r="H248" s="65"/>
      <c r="I248" s="65"/>
      <c r="J248" s="65"/>
      <c r="K248" s="65"/>
      <c r="L248" s="65"/>
      <c r="M248" s="65"/>
      <c r="N248" s="65"/>
      <c r="O248" s="65"/>
    </row>
    <row r="249" spans="1:15" s="62" customFormat="1" x14ac:dyDescent="0.25">
      <c r="A249" s="65"/>
      <c r="B249" s="65"/>
      <c r="C249" s="65"/>
      <c r="D249" s="65"/>
      <c r="E249" s="65"/>
      <c r="F249" s="66"/>
      <c r="G249" s="65"/>
      <c r="H249" s="65"/>
      <c r="I249" s="65"/>
      <c r="J249" s="65"/>
      <c r="K249" s="65"/>
      <c r="L249" s="65"/>
      <c r="M249" s="65"/>
      <c r="N249" s="65"/>
      <c r="O249" s="65"/>
    </row>
    <row r="250" spans="1:15" s="62" customFormat="1" x14ac:dyDescent="0.25">
      <c r="A250" s="65"/>
      <c r="B250" s="65"/>
      <c r="C250" s="65"/>
      <c r="D250" s="65"/>
      <c r="E250" s="65"/>
      <c r="F250" s="66"/>
      <c r="G250" s="65"/>
      <c r="H250" s="65"/>
      <c r="I250" s="65"/>
      <c r="J250" s="65"/>
      <c r="K250" s="65"/>
      <c r="L250" s="65"/>
      <c r="M250" s="65"/>
      <c r="N250" s="65"/>
      <c r="O250" s="65"/>
    </row>
    <row r="251" spans="1:15" s="62" customFormat="1" x14ac:dyDescent="0.25">
      <c r="A251" s="65"/>
      <c r="B251" s="65"/>
      <c r="C251" s="65"/>
      <c r="D251" s="65"/>
      <c r="E251" s="65"/>
      <c r="F251" s="66"/>
      <c r="G251" s="65"/>
      <c r="H251" s="65"/>
      <c r="I251" s="65"/>
      <c r="J251" s="65"/>
      <c r="K251" s="65"/>
      <c r="L251" s="65"/>
      <c r="M251" s="65"/>
      <c r="N251" s="65"/>
      <c r="O251" s="65"/>
    </row>
    <row r="252" spans="1:15" s="62" customFormat="1" x14ac:dyDescent="0.25">
      <c r="A252" s="65"/>
      <c r="B252" s="65"/>
      <c r="C252" s="65"/>
      <c r="D252" s="65"/>
      <c r="E252" s="65"/>
      <c r="F252" s="66"/>
      <c r="G252" s="65"/>
      <c r="H252" s="65"/>
      <c r="I252" s="65"/>
      <c r="J252" s="65"/>
      <c r="K252" s="65"/>
      <c r="L252" s="65"/>
      <c r="M252" s="65"/>
      <c r="N252" s="65"/>
      <c r="O252" s="65"/>
    </row>
    <row r="253" spans="1:15" s="62" customFormat="1" x14ac:dyDescent="0.25">
      <c r="A253" s="65"/>
      <c r="B253" s="65"/>
      <c r="C253" s="65"/>
      <c r="D253" s="65"/>
      <c r="E253" s="65"/>
      <c r="F253" s="66"/>
      <c r="G253" s="65"/>
      <c r="H253" s="65"/>
      <c r="I253" s="65"/>
      <c r="J253" s="65"/>
      <c r="K253" s="65"/>
      <c r="L253" s="65"/>
      <c r="M253" s="65"/>
      <c r="N253" s="65"/>
      <c r="O253" s="65"/>
    </row>
    <row r="254" spans="1:15" s="62" customFormat="1" x14ac:dyDescent="0.25">
      <c r="A254" s="65"/>
      <c r="B254" s="65"/>
      <c r="C254" s="65"/>
      <c r="D254" s="65"/>
      <c r="E254" s="65"/>
      <c r="F254" s="66"/>
      <c r="G254" s="65"/>
      <c r="H254" s="65"/>
      <c r="I254" s="65"/>
      <c r="J254" s="65"/>
      <c r="K254" s="65"/>
      <c r="L254" s="65"/>
      <c r="M254" s="65"/>
      <c r="N254" s="65"/>
      <c r="O254" s="65"/>
    </row>
    <row r="255" spans="1:15" s="62" customFormat="1" x14ac:dyDescent="0.25">
      <c r="A255" s="65"/>
      <c r="B255" s="65"/>
      <c r="C255" s="65"/>
      <c r="D255" s="65"/>
      <c r="E255" s="65"/>
      <c r="F255" s="66"/>
      <c r="G255" s="65"/>
      <c r="H255" s="65"/>
      <c r="I255" s="65"/>
      <c r="J255" s="65"/>
      <c r="K255" s="65"/>
      <c r="L255" s="65"/>
      <c r="M255" s="65"/>
      <c r="N255" s="65"/>
      <c r="O255" s="65"/>
    </row>
    <row r="256" spans="1:15" s="62" customFormat="1" x14ac:dyDescent="0.25">
      <c r="A256" s="65"/>
      <c r="B256" s="65"/>
      <c r="C256" s="65"/>
      <c r="D256" s="65"/>
      <c r="E256" s="65"/>
      <c r="F256" s="66"/>
      <c r="G256" s="65"/>
      <c r="H256" s="65"/>
      <c r="I256" s="65"/>
      <c r="J256" s="65"/>
      <c r="K256" s="65"/>
      <c r="L256" s="65"/>
      <c r="M256" s="65"/>
      <c r="N256" s="65"/>
      <c r="O256" s="65"/>
    </row>
    <row r="257" spans="1:15" s="62" customFormat="1" x14ac:dyDescent="0.25">
      <c r="A257" s="65"/>
      <c r="B257" s="65"/>
      <c r="C257" s="65"/>
      <c r="D257" s="65"/>
      <c r="E257" s="65"/>
      <c r="F257" s="66"/>
      <c r="G257" s="65"/>
      <c r="H257" s="65"/>
      <c r="I257" s="65"/>
      <c r="J257" s="65"/>
      <c r="K257" s="65"/>
      <c r="L257" s="65"/>
      <c r="M257" s="65"/>
      <c r="N257" s="65"/>
      <c r="O257" s="65"/>
    </row>
    <row r="258" spans="1:15" s="62" customFormat="1" x14ac:dyDescent="0.25">
      <c r="A258" s="65"/>
      <c r="B258" s="65"/>
      <c r="C258" s="65"/>
      <c r="D258" s="65"/>
      <c r="E258" s="65"/>
      <c r="F258" s="66"/>
      <c r="G258" s="65"/>
      <c r="H258" s="65"/>
      <c r="I258" s="65"/>
      <c r="J258" s="65"/>
      <c r="K258" s="65"/>
      <c r="L258" s="65"/>
      <c r="M258" s="65"/>
      <c r="N258" s="65"/>
      <c r="O258" s="65"/>
    </row>
    <row r="259" spans="1:15" s="62" customFormat="1" x14ac:dyDescent="0.25">
      <c r="A259" s="65"/>
      <c r="B259" s="65"/>
      <c r="C259" s="65"/>
      <c r="D259" s="65"/>
      <c r="E259" s="65"/>
      <c r="F259" s="66"/>
      <c r="G259" s="65"/>
      <c r="H259" s="65"/>
      <c r="I259" s="65"/>
      <c r="J259" s="65"/>
      <c r="K259" s="65"/>
      <c r="L259" s="65"/>
      <c r="M259" s="65"/>
      <c r="N259" s="65"/>
      <c r="O259" s="65"/>
    </row>
    <row r="260" spans="1:15" s="62" customFormat="1" x14ac:dyDescent="0.25">
      <c r="A260" s="65"/>
      <c r="B260" s="65"/>
      <c r="C260" s="65"/>
      <c r="D260" s="65"/>
      <c r="E260" s="65"/>
      <c r="F260" s="66"/>
      <c r="G260" s="65"/>
      <c r="H260" s="65"/>
      <c r="I260" s="65"/>
      <c r="J260" s="65"/>
      <c r="K260" s="65"/>
      <c r="L260" s="65"/>
      <c r="M260" s="65"/>
      <c r="N260" s="65"/>
      <c r="O260" s="65"/>
    </row>
    <row r="261" spans="1:15" s="62" customFormat="1" x14ac:dyDescent="0.25">
      <c r="A261" s="65"/>
      <c r="B261" s="65"/>
      <c r="C261" s="65"/>
      <c r="D261" s="65"/>
      <c r="E261" s="65"/>
      <c r="F261" s="66"/>
      <c r="G261" s="65"/>
      <c r="H261" s="65"/>
      <c r="I261" s="65"/>
      <c r="J261" s="65"/>
      <c r="K261" s="65"/>
      <c r="L261" s="65"/>
      <c r="M261" s="65"/>
      <c r="N261" s="65"/>
      <c r="O261" s="65"/>
    </row>
    <row r="262" spans="1:15" s="62" customFormat="1" x14ac:dyDescent="0.25">
      <c r="A262" s="65"/>
      <c r="B262" s="65"/>
      <c r="C262" s="65"/>
      <c r="D262" s="65"/>
      <c r="E262" s="65"/>
      <c r="F262" s="66"/>
      <c r="G262" s="65"/>
      <c r="H262" s="65"/>
      <c r="I262" s="65"/>
      <c r="J262" s="65"/>
      <c r="K262" s="65"/>
      <c r="L262" s="65"/>
      <c r="M262" s="65"/>
      <c r="N262" s="65"/>
      <c r="O262" s="65"/>
    </row>
    <row r="263" spans="1:15" s="62" customFormat="1" x14ac:dyDescent="0.25">
      <c r="A263" s="65"/>
      <c r="B263" s="65"/>
      <c r="C263" s="65"/>
      <c r="D263" s="65"/>
      <c r="E263" s="65"/>
      <c r="F263" s="66"/>
      <c r="G263" s="65"/>
      <c r="H263" s="65"/>
      <c r="I263" s="65"/>
      <c r="J263" s="65"/>
      <c r="K263" s="65"/>
      <c r="L263" s="65"/>
      <c r="M263" s="65"/>
      <c r="N263" s="65"/>
      <c r="O263" s="65"/>
    </row>
    <row r="264" spans="1:15" s="62" customFormat="1" x14ac:dyDescent="0.25">
      <c r="A264" s="65"/>
      <c r="B264" s="65"/>
      <c r="C264" s="65"/>
      <c r="D264" s="65"/>
      <c r="E264" s="65"/>
      <c r="F264" s="66"/>
      <c r="G264" s="65"/>
      <c r="H264" s="65"/>
      <c r="I264" s="65"/>
      <c r="J264" s="65"/>
      <c r="K264" s="65"/>
      <c r="L264" s="65"/>
      <c r="M264" s="65"/>
      <c r="N264" s="65"/>
      <c r="O264" s="65"/>
    </row>
    <row r="265" spans="1:15" s="62" customFormat="1" x14ac:dyDescent="0.25">
      <c r="A265" s="65"/>
      <c r="B265" s="65"/>
      <c r="C265" s="65"/>
      <c r="D265" s="65"/>
      <c r="E265" s="65"/>
      <c r="F265" s="66"/>
      <c r="G265" s="65"/>
      <c r="H265" s="65"/>
      <c r="I265" s="65"/>
      <c r="J265" s="65"/>
      <c r="K265" s="65"/>
      <c r="L265" s="65"/>
      <c r="M265" s="65"/>
      <c r="N265" s="65"/>
      <c r="O265" s="65"/>
    </row>
    <row r="266" spans="1:15" s="62" customFormat="1" x14ac:dyDescent="0.25">
      <c r="A266" s="65"/>
      <c r="B266" s="65"/>
      <c r="C266" s="65"/>
      <c r="D266" s="65"/>
      <c r="E266" s="65"/>
      <c r="F266" s="66"/>
      <c r="G266" s="65"/>
      <c r="H266" s="65"/>
      <c r="I266" s="65"/>
      <c r="J266" s="65"/>
      <c r="K266" s="65"/>
      <c r="L266" s="65"/>
      <c r="M266" s="65"/>
      <c r="N266" s="65"/>
      <c r="O266" s="65"/>
    </row>
    <row r="267" spans="1:15" s="62" customFormat="1" x14ac:dyDescent="0.25">
      <c r="A267" s="65"/>
      <c r="B267" s="65"/>
      <c r="C267" s="65"/>
      <c r="D267" s="65"/>
      <c r="E267" s="65"/>
      <c r="F267" s="66"/>
      <c r="G267" s="65"/>
      <c r="H267" s="65"/>
      <c r="I267" s="65"/>
      <c r="J267" s="65"/>
      <c r="K267" s="65"/>
      <c r="L267" s="65"/>
      <c r="M267" s="65"/>
      <c r="N267" s="65"/>
      <c r="O267" s="65"/>
    </row>
    <row r="268" spans="1:15" s="62" customFormat="1" x14ac:dyDescent="0.25">
      <c r="A268" s="65"/>
      <c r="B268" s="65"/>
      <c r="C268" s="65"/>
      <c r="D268" s="65"/>
      <c r="E268" s="65"/>
      <c r="F268" s="66"/>
      <c r="G268" s="65"/>
      <c r="H268" s="65"/>
      <c r="I268" s="65"/>
      <c r="J268" s="65"/>
      <c r="K268" s="65"/>
      <c r="L268" s="65"/>
      <c r="M268" s="65"/>
      <c r="N268" s="65"/>
      <c r="O268" s="65"/>
    </row>
    <row r="269" spans="1:15" s="62" customFormat="1" x14ac:dyDescent="0.25">
      <c r="A269" s="65"/>
      <c r="B269" s="65"/>
      <c r="C269" s="65"/>
      <c r="D269" s="65"/>
      <c r="E269" s="65"/>
      <c r="F269" s="66"/>
      <c r="G269" s="65"/>
      <c r="H269" s="65"/>
      <c r="I269" s="65"/>
      <c r="J269" s="65"/>
      <c r="K269" s="65"/>
      <c r="L269" s="65"/>
      <c r="M269" s="65"/>
      <c r="N269" s="65"/>
      <c r="O269" s="65"/>
    </row>
    <row r="270" spans="1:15" s="62" customFormat="1" x14ac:dyDescent="0.25">
      <c r="A270" s="65"/>
      <c r="B270" s="65"/>
      <c r="C270" s="65"/>
      <c r="D270" s="65"/>
      <c r="E270" s="65"/>
      <c r="F270" s="66"/>
      <c r="G270" s="65"/>
      <c r="H270" s="65"/>
      <c r="I270" s="65"/>
      <c r="J270" s="65"/>
      <c r="K270" s="65"/>
      <c r="L270" s="65"/>
      <c r="M270" s="65"/>
      <c r="N270" s="65"/>
      <c r="O270" s="65"/>
    </row>
    <row r="271" spans="1:15" s="62" customFormat="1" x14ac:dyDescent="0.25">
      <c r="A271" s="65"/>
      <c r="B271" s="65"/>
      <c r="C271" s="65"/>
      <c r="D271" s="65"/>
      <c r="E271" s="65"/>
      <c r="F271" s="66"/>
      <c r="G271" s="65"/>
      <c r="H271" s="65"/>
      <c r="I271" s="65"/>
      <c r="J271" s="65"/>
      <c r="K271" s="65"/>
      <c r="L271" s="65"/>
      <c r="M271" s="65"/>
      <c r="N271" s="65"/>
      <c r="O271" s="65"/>
    </row>
    <row r="272" spans="1:15" s="62" customFormat="1" x14ac:dyDescent="0.25">
      <c r="A272" s="65"/>
      <c r="B272" s="65"/>
      <c r="C272" s="65"/>
      <c r="D272" s="65"/>
      <c r="E272" s="65"/>
      <c r="F272" s="66"/>
      <c r="G272" s="65"/>
      <c r="H272" s="65"/>
      <c r="I272" s="65"/>
      <c r="J272" s="65"/>
      <c r="K272" s="65"/>
      <c r="L272" s="65"/>
      <c r="M272" s="65"/>
      <c r="N272" s="65"/>
      <c r="O272" s="65"/>
    </row>
    <row r="273" spans="1:15" s="62" customFormat="1" x14ac:dyDescent="0.25">
      <c r="A273" s="65"/>
      <c r="B273" s="65"/>
      <c r="C273" s="65"/>
      <c r="D273" s="65"/>
      <c r="E273" s="65"/>
      <c r="F273" s="66"/>
      <c r="G273" s="65"/>
      <c r="H273" s="65"/>
      <c r="I273" s="65"/>
      <c r="J273" s="65"/>
      <c r="K273" s="65"/>
      <c r="L273" s="65"/>
      <c r="M273" s="65"/>
      <c r="N273" s="65"/>
      <c r="O273" s="65"/>
    </row>
    <row r="274" spans="1:15" s="62" customFormat="1" x14ac:dyDescent="0.25">
      <c r="A274" s="65"/>
      <c r="B274" s="65"/>
      <c r="C274" s="65"/>
      <c r="D274" s="65"/>
      <c r="E274" s="65"/>
      <c r="F274" s="66"/>
      <c r="G274" s="65"/>
      <c r="H274" s="65"/>
      <c r="I274" s="65"/>
      <c r="J274" s="65"/>
      <c r="K274" s="65"/>
      <c r="L274" s="65"/>
      <c r="M274" s="65"/>
      <c r="N274" s="65"/>
      <c r="O274" s="65"/>
    </row>
    <row r="275" spans="1:15" s="62" customFormat="1" x14ac:dyDescent="0.25">
      <c r="A275" s="65"/>
      <c r="B275" s="65"/>
      <c r="C275" s="65"/>
      <c r="D275" s="65"/>
      <c r="E275" s="65"/>
      <c r="F275" s="66"/>
      <c r="G275" s="65"/>
      <c r="H275" s="65"/>
      <c r="I275" s="65"/>
      <c r="J275" s="65"/>
      <c r="K275" s="65"/>
      <c r="L275" s="65"/>
      <c r="M275" s="65"/>
      <c r="N275" s="65"/>
      <c r="O275" s="65"/>
    </row>
    <row r="276" spans="1:15" s="62" customFormat="1" x14ac:dyDescent="0.25">
      <c r="A276" s="65"/>
      <c r="B276" s="65"/>
      <c r="C276" s="65"/>
      <c r="D276" s="65"/>
      <c r="E276" s="65"/>
      <c r="F276" s="66"/>
      <c r="G276" s="65"/>
      <c r="H276" s="65"/>
      <c r="I276" s="65"/>
      <c r="J276" s="65"/>
      <c r="K276" s="65"/>
      <c r="L276" s="65"/>
      <c r="M276" s="65"/>
      <c r="N276" s="65"/>
      <c r="O276" s="65"/>
    </row>
    <row r="277" spans="1:15" s="62" customFormat="1" x14ac:dyDescent="0.25">
      <c r="A277" s="65"/>
      <c r="B277" s="65"/>
      <c r="C277" s="65"/>
      <c r="D277" s="65"/>
      <c r="E277" s="65"/>
      <c r="F277" s="66"/>
      <c r="G277" s="65"/>
      <c r="H277" s="65"/>
      <c r="I277" s="65"/>
      <c r="J277" s="65"/>
      <c r="K277" s="65"/>
      <c r="L277" s="65"/>
      <c r="M277" s="65"/>
      <c r="N277" s="65"/>
      <c r="O277" s="65"/>
    </row>
    <row r="278" spans="1:15" s="62" customFormat="1" x14ac:dyDescent="0.25">
      <c r="A278" s="65"/>
      <c r="B278" s="65"/>
      <c r="C278" s="65"/>
      <c r="D278" s="65"/>
      <c r="E278" s="65"/>
      <c r="F278" s="66"/>
      <c r="G278" s="65"/>
      <c r="H278" s="65"/>
      <c r="I278" s="65"/>
      <c r="J278" s="65"/>
      <c r="K278" s="65"/>
      <c r="L278" s="65"/>
      <c r="M278" s="65"/>
      <c r="N278" s="65"/>
      <c r="O278" s="65"/>
    </row>
    <row r="279" spans="1:15" s="62" customFormat="1" x14ac:dyDescent="0.25">
      <c r="A279" s="65"/>
      <c r="B279" s="65"/>
      <c r="C279" s="65"/>
      <c r="D279" s="65"/>
      <c r="E279" s="65"/>
      <c r="F279" s="66"/>
      <c r="G279" s="65"/>
      <c r="H279" s="65"/>
      <c r="I279" s="65"/>
      <c r="J279" s="65"/>
      <c r="K279" s="65"/>
      <c r="L279" s="65"/>
      <c r="M279" s="65"/>
      <c r="N279" s="65"/>
      <c r="O279" s="65"/>
    </row>
    <row r="280" spans="1:15" s="62" customFormat="1" x14ac:dyDescent="0.25">
      <c r="A280" s="65"/>
      <c r="B280" s="65"/>
      <c r="C280" s="65"/>
      <c r="D280" s="65"/>
      <c r="E280" s="65"/>
      <c r="F280" s="66"/>
      <c r="G280" s="65"/>
      <c r="H280" s="65"/>
      <c r="I280" s="65"/>
      <c r="J280" s="65"/>
      <c r="K280" s="65"/>
      <c r="L280" s="65"/>
      <c r="M280" s="65"/>
      <c r="N280" s="65"/>
      <c r="O280" s="65"/>
    </row>
    <row r="281" spans="1:15" s="62" customFormat="1" x14ac:dyDescent="0.25">
      <c r="A281" s="65"/>
      <c r="B281" s="65"/>
      <c r="C281" s="65"/>
      <c r="D281" s="65"/>
      <c r="E281" s="65"/>
      <c r="F281" s="66"/>
      <c r="G281" s="65"/>
      <c r="H281" s="65"/>
      <c r="I281" s="65"/>
      <c r="J281" s="65"/>
      <c r="K281" s="65"/>
      <c r="L281" s="65"/>
      <c r="M281" s="65"/>
      <c r="N281" s="65"/>
      <c r="O281" s="65"/>
    </row>
    <row r="282" spans="1:15" s="62" customFormat="1" x14ac:dyDescent="0.25">
      <c r="A282" s="65"/>
      <c r="B282" s="65"/>
      <c r="C282" s="65"/>
      <c r="D282" s="65"/>
      <c r="E282" s="65"/>
      <c r="F282" s="66"/>
      <c r="G282" s="65"/>
      <c r="H282" s="65"/>
      <c r="I282" s="65"/>
      <c r="J282" s="65"/>
      <c r="K282" s="65"/>
      <c r="L282" s="65"/>
      <c r="M282" s="65"/>
      <c r="N282" s="65"/>
      <c r="O282" s="65"/>
    </row>
    <row r="283" spans="1:15" s="9" customFormat="1" x14ac:dyDescent="0.25">
      <c r="A283" s="65"/>
      <c r="B283" s="65"/>
      <c r="C283" s="65"/>
      <c r="D283" s="65"/>
      <c r="E283" s="65"/>
      <c r="F283" s="66"/>
      <c r="G283" s="65"/>
      <c r="H283" s="65"/>
      <c r="I283" s="65"/>
      <c r="J283" s="65"/>
      <c r="K283" s="65"/>
      <c r="L283" s="65"/>
      <c r="M283" s="65"/>
      <c r="N283" s="65"/>
      <c r="O283" s="65"/>
    </row>
    <row r="284" spans="1:15" s="9" customFormat="1" x14ac:dyDescent="0.25">
      <c r="A284" s="65"/>
      <c r="B284" s="65"/>
      <c r="C284" s="65"/>
      <c r="D284" s="65"/>
      <c r="E284" s="65"/>
      <c r="F284" s="66"/>
      <c r="G284" s="65"/>
      <c r="H284" s="65"/>
      <c r="I284" s="65"/>
      <c r="J284" s="65"/>
      <c r="K284" s="65"/>
      <c r="L284" s="65"/>
      <c r="M284" s="65"/>
      <c r="N284" s="65"/>
      <c r="O284" s="65"/>
    </row>
    <row r="285" spans="1:15" s="9" customFormat="1" x14ac:dyDescent="0.25">
      <c r="A285" s="65"/>
      <c r="B285" s="65"/>
      <c r="C285" s="65"/>
      <c r="D285" s="65"/>
      <c r="E285" s="65"/>
      <c r="F285" s="66"/>
      <c r="G285" s="65"/>
      <c r="H285" s="65"/>
      <c r="I285" s="65"/>
      <c r="J285" s="65"/>
      <c r="K285" s="65"/>
      <c r="L285" s="65"/>
      <c r="M285" s="65"/>
      <c r="N285" s="65"/>
      <c r="O285" s="65"/>
    </row>
    <row r="286" spans="1:15" s="9" customFormat="1" x14ac:dyDescent="0.25">
      <c r="A286" s="65"/>
      <c r="B286" s="65"/>
      <c r="C286" s="65"/>
      <c r="D286" s="65"/>
      <c r="E286" s="65"/>
      <c r="F286" s="66"/>
      <c r="G286" s="65"/>
      <c r="H286" s="65"/>
      <c r="I286" s="65"/>
      <c r="J286" s="65"/>
      <c r="K286" s="65"/>
      <c r="L286" s="65"/>
      <c r="M286" s="65"/>
      <c r="N286" s="65"/>
      <c r="O286" s="65"/>
    </row>
    <row r="287" spans="1:15" s="9" customFormat="1" x14ac:dyDescent="0.25">
      <c r="A287" s="65"/>
      <c r="B287" s="65"/>
      <c r="C287" s="65"/>
      <c r="D287" s="65"/>
      <c r="E287" s="65"/>
      <c r="F287" s="66"/>
      <c r="G287" s="65"/>
      <c r="H287" s="65"/>
      <c r="I287" s="65"/>
      <c r="J287" s="65"/>
      <c r="K287" s="65"/>
      <c r="L287" s="65"/>
      <c r="M287" s="65"/>
      <c r="N287" s="65"/>
      <c r="O287" s="65"/>
    </row>
    <row r="288" spans="1:15" s="9" customFormat="1" x14ac:dyDescent="0.25">
      <c r="A288" s="65"/>
      <c r="B288" s="65"/>
      <c r="C288" s="65"/>
      <c r="D288" s="65"/>
      <c r="E288" s="65"/>
      <c r="F288" s="66"/>
      <c r="G288" s="65"/>
      <c r="H288" s="65"/>
      <c r="I288" s="65"/>
      <c r="J288" s="65"/>
      <c r="K288" s="65"/>
      <c r="L288" s="65"/>
      <c r="M288" s="65"/>
      <c r="N288" s="65"/>
      <c r="O288" s="65"/>
    </row>
    <row r="289" spans="1:15" s="9" customFormat="1" x14ac:dyDescent="0.25">
      <c r="A289" s="65"/>
      <c r="B289" s="65"/>
      <c r="C289" s="65"/>
      <c r="D289" s="65"/>
      <c r="E289" s="65"/>
      <c r="F289" s="66"/>
      <c r="G289" s="65"/>
      <c r="H289" s="65"/>
      <c r="I289" s="65"/>
      <c r="J289" s="65"/>
      <c r="K289" s="65"/>
      <c r="L289" s="65"/>
      <c r="M289" s="65"/>
      <c r="N289" s="65"/>
      <c r="O289" s="65"/>
    </row>
    <row r="290" spans="1:15" s="9" customFormat="1" x14ac:dyDescent="0.25">
      <c r="A290" s="65"/>
      <c r="B290" s="65"/>
      <c r="C290" s="65"/>
      <c r="D290" s="65"/>
      <c r="E290" s="65"/>
      <c r="F290" s="66"/>
      <c r="G290" s="65"/>
      <c r="H290" s="65"/>
      <c r="I290" s="65"/>
      <c r="J290" s="65"/>
      <c r="K290" s="65"/>
      <c r="L290" s="65"/>
      <c r="M290" s="65"/>
      <c r="N290" s="65"/>
      <c r="O290" s="65"/>
    </row>
    <row r="291" spans="1:15" s="9" customFormat="1" x14ac:dyDescent="0.25">
      <c r="A291" s="65"/>
      <c r="B291" s="65"/>
      <c r="C291" s="65"/>
      <c r="D291" s="65"/>
      <c r="E291" s="65"/>
      <c r="F291" s="66"/>
      <c r="G291" s="65"/>
      <c r="H291" s="65"/>
      <c r="I291" s="65"/>
      <c r="J291" s="65"/>
      <c r="K291" s="65"/>
      <c r="L291" s="65"/>
      <c r="M291" s="65"/>
      <c r="N291" s="65"/>
      <c r="O291" s="65"/>
    </row>
    <row r="292" spans="1:15" s="9" customFormat="1" x14ac:dyDescent="0.25">
      <c r="A292" s="65"/>
      <c r="B292" s="65"/>
      <c r="C292" s="65"/>
      <c r="D292" s="65"/>
      <c r="E292" s="65"/>
      <c r="F292" s="66"/>
      <c r="G292" s="65"/>
      <c r="H292" s="65"/>
      <c r="I292" s="65"/>
      <c r="J292" s="65"/>
      <c r="K292" s="65"/>
      <c r="L292" s="65"/>
      <c r="M292" s="65"/>
      <c r="N292" s="65"/>
      <c r="O292" s="65"/>
    </row>
    <row r="293" spans="1:15" s="9" customFormat="1" x14ac:dyDescent="0.25">
      <c r="A293" s="65"/>
      <c r="B293" s="65"/>
      <c r="C293" s="65"/>
      <c r="D293" s="65"/>
      <c r="E293" s="65"/>
      <c r="F293" s="66"/>
      <c r="G293" s="65"/>
      <c r="H293" s="65"/>
      <c r="I293" s="65"/>
      <c r="J293" s="65"/>
      <c r="K293" s="65"/>
      <c r="L293" s="65"/>
      <c r="M293" s="65"/>
      <c r="N293" s="65"/>
      <c r="O293" s="65"/>
    </row>
    <row r="294" spans="1:15" s="9" customFormat="1" x14ac:dyDescent="0.25">
      <c r="A294" s="65"/>
      <c r="B294" s="65"/>
      <c r="C294" s="65"/>
      <c r="D294" s="65"/>
      <c r="E294" s="65"/>
      <c r="F294" s="66"/>
      <c r="G294" s="65"/>
      <c r="H294" s="65"/>
      <c r="I294" s="65"/>
      <c r="J294" s="65"/>
      <c r="K294" s="65"/>
      <c r="L294" s="65"/>
      <c r="M294" s="65"/>
      <c r="N294" s="65"/>
      <c r="O294" s="65"/>
    </row>
    <row r="295" spans="1:15" s="9" customFormat="1" x14ac:dyDescent="0.25">
      <c r="A295" s="65"/>
      <c r="B295" s="65"/>
      <c r="C295" s="65"/>
      <c r="D295" s="65"/>
      <c r="E295" s="65"/>
      <c r="F295" s="66"/>
      <c r="G295" s="65"/>
      <c r="H295" s="65"/>
      <c r="I295" s="65"/>
      <c r="J295" s="65"/>
      <c r="K295" s="65"/>
      <c r="L295" s="65"/>
      <c r="M295" s="65"/>
      <c r="N295" s="65"/>
      <c r="O295" s="65"/>
    </row>
    <row r="296" spans="1:15" s="9" customFormat="1" x14ac:dyDescent="0.25">
      <c r="A296" s="65"/>
      <c r="B296" s="65"/>
      <c r="C296" s="65"/>
      <c r="D296" s="65"/>
      <c r="E296" s="65"/>
      <c r="F296" s="66"/>
      <c r="G296" s="65"/>
      <c r="H296" s="65"/>
      <c r="I296" s="65"/>
      <c r="J296" s="65"/>
      <c r="K296" s="65"/>
      <c r="L296" s="65"/>
      <c r="M296" s="65"/>
      <c r="N296" s="65"/>
      <c r="O296" s="65"/>
    </row>
    <row r="297" spans="1:15" s="9" customFormat="1" x14ac:dyDescent="0.25">
      <c r="A297" s="65"/>
      <c r="B297" s="65"/>
      <c r="C297" s="65"/>
      <c r="D297" s="65"/>
      <c r="E297" s="65"/>
      <c r="F297" s="66"/>
      <c r="G297" s="65"/>
      <c r="H297" s="65"/>
      <c r="I297" s="65"/>
      <c r="J297" s="65"/>
      <c r="K297" s="65"/>
      <c r="L297" s="65"/>
      <c r="M297" s="65"/>
      <c r="N297" s="65"/>
      <c r="O297" s="65"/>
    </row>
    <row r="298" spans="1:15" s="9" customFormat="1" x14ac:dyDescent="0.25">
      <c r="A298" s="65"/>
      <c r="B298" s="65"/>
      <c r="C298" s="65"/>
      <c r="D298" s="65"/>
      <c r="E298" s="65"/>
      <c r="F298" s="66"/>
      <c r="G298" s="65"/>
      <c r="H298" s="65"/>
      <c r="I298" s="65"/>
      <c r="J298" s="65"/>
      <c r="K298" s="65"/>
      <c r="L298" s="65"/>
      <c r="M298" s="65"/>
      <c r="N298" s="65"/>
      <c r="O298" s="65"/>
    </row>
    <row r="299" spans="1:15" s="9" customFormat="1" x14ac:dyDescent="0.25">
      <c r="A299" s="65"/>
      <c r="B299" s="65"/>
      <c r="C299" s="65"/>
      <c r="D299" s="65"/>
      <c r="E299" s="65"/>
      <c r="F299" s="66"/>
      <c r="G299" s="65"/>
      <c r="H299" s="65"/>
      <c r="I299" s="65"/>
      <c r="J299" s="65"/>
      <c r="K299" s="65"/>
      <c r="L299" s="65"/>
      <c r="M299" s="65"/>
      <c r="N299" s="65"/>
      <c r="O299" s="65"/>
    </row>
    <row r="300" spans="1:15" s="9" customFormat="1" x14ac:dyDescent="0.25">
      <c r="A300" s="65"/>
      <c r="B300" s="65"/>
      <c r="C300" s="65"/>
      <c r="D300" s="65"/>
      <c r="E300" s="65"/>
      <c r="F300" s="66"/>
      <c r="G300" s="65"/>
      <c r="H300" s="65"/>
      <c r="I300" s="65"/>
      <c r="J300" s="65"/>
      <c r="K300" s="65"/>
      <c r="L300" s="65"/>
      <c r="M300" s="65"/>
      <c r="N300" s="65"/>
      <c r="O300" s="65"/>
    </row>
    <row r="301" spans="1:15" s="9" customFormat="1" x14ac:dyDescent="0.25">
      <c r="A301" s="65"/>
      <c r="B301" s="65"/>
      <c r="C301" s="65"/>
      <c r="D301" s="65"/>
      <c r="E301" s="65"/>
      <c r="F301" s="66"/>
      <c r="G301" s="65"/>
      <c r="H301" s="65"/>
      <c r="I301" s="65"/>
      <c r="J301" s="65"/>
      <c r="K301" s="65"/>
      <c r="L301" s="65"/>
      <c r="M301" s="65"/>
      <c r="N301" s="65"/>
      <c r="O301" s="65"/>
    </row>
    <row r="302" spans="1:15" s="9" customFormat="1" x14ac:dyDescent="0.25">
      <c r="A302" s="65"/>
      <c r="B302" s="65"/>
      <c r="C302" s="65"/>
      <c r="D302" s="65"/>
      <c r="E302" s="65"/>
      <c r="F302" s="66"/>
      <c r="G302" s="65"/>
      <c r="H302" s="65"/>
      <c r="I302" s="65"/>
      <c r="J302" s="65"/>
      <c r="K302" s="65"/>
      <c r="L302" s="65"/>
      <c r="M302" s="65"/>
      <c r="N302" s="65"/>
      <c r="O302" s="65"/>
    </row>
    <row r="303" spans="1:15" s="9" customFormat="1" x14ac:dyDescent="0.25">
      <c r="A303" s="65"/>
      <c r="B303" s="65"/>
      <c r="C303" s="65"/>
      <c r="D303" s="65"/>
      <c r="E303" s="65"/>
      <c r="F303" s="66"/>
      <c r="G303" s="65"/>
      <c r="H303" s="65"/>
      <c r="I303" s="65"/>
      <c r="J303" s="65"/>
      <c r="K303" s="65"/>
      <c r="L303" s="65"/>
      <c r="M303" s="65"/>
      <c r="N303" s="65"/>
      <c r="O303" s="65"/>
    </row>
    <row r="304" spans="1:15" s="9" customFormat="1" x14ac:dyDescent="0.25">
      <c r="A304" s="65"/>
      <c r="B304" s="65"/>
      <c r="C304" s="65"/>
      <c r="D304" s="65"/>
      <c r="E304" s="65"/>
      <c r="F304" s="66"/>
      <c r="G304" s="65"/>
      <c r="H304" s="65"/>
      <c r="I304" s="65"/>
      <c r="J304" s="65"/>
      <c r="K304" s="65"/>
      <c r="L304" s="65"/>
      <c r="M304" s="65"/>
      <c r="N304" s="65"/>
      <c r="O304" s="65"/>
    </row>
    <row r="305" spans="1:15" s="9" customFormat="1" x14ac:dyDescent="0.25">
      <c r="A305" s="65"/>
      <c r="B305" s="65"/>
      <c r="C305" s="65"/>
      <c r="D305" s="65"/>
      <c r="E305" s="65"/>
      <c r="F305" s="66"/>
      <c r="G305" s="65"/>
      <c r="H305" s="65"/>
      <c r="I305" s="65"/>
      <c r="J305" s="65"/>
      <c r="K305" s="65"/>
      <c r="L305" s="65"/>
      <c r="M305" s="65"/>
      <c r="N305" s="65"/>
      <c r="O305" s="65"/>
    </row>
    <row r="306" spans="1:15" s="9" customFormat="1" x14ac:dyDescent="0.25">
      <c r="A306" s="65"/>
      <c r="B306" s="65"/>
      <c r="C306" s="65"/>
      <c r="D306" s="65"/>
      <c r="E306" s="65"/>
      <c r="F306" s="66"/>
      <c r="G306" s="65"/>
      <c r="H306" s="65"/>
      <c r="I306" s="65"/>
      <c r="J306" s="65"/>
      <c r="K306" s="65"/>
      <c r="L306" s="65"/>
      <c r="M306" s="65"/>
      <c r="N306" s="65"/>
      <c r="O306" s="65"/>
    </row>
    <row r="307" spans="1:15" s="9" customFormat="1" x14ac:dyDescent="0.25">
      <c r="A307" s="65"/>
      <c r="B307" s="65"/>
      <c r="C307" s="65"/>
      <c r="D307" s="65"/>
      <c r="E307" s="65"/>
      <c r="F307" s="66"/>
      <c r="G307" s="65"/>
      <c r="H307" s="65"/>
      <c r="I307" s="65"/>
      <c r="J307" s="65"/>
      <c r="K307" s="65"/>
      <c r="L307" s="65"/>
      <c r="M307" s="65"/>
      <c r="N307" s="65"/>
      <c r="O307" s="65"/>
    </row>
    <row r="308" spans="1:15" s="9" customFormat="1" x14ac:dyDescent="0.25">
      <c r="F308" s="37"/>
    </row>
    <row r="309" spans="1:15" s="9" customFormat="1" x14ac:dyDescent="0.25">
      <c r="F309" s="37"/>
    </row>
    <row r="310" spans="1:15" s="9" customFormat="1" x14ac:dyDescent="0.25">
      <c r="F310" s="37"/>
    </row>
    <row r="311" spans="1:15" s="9" customFormat="1" x14ac:dyDescent="0.25">
      <c r="F311" s="37"/>
    </row>
    <row r="312" spans="1:15" s="9" customFormat="1" x14ac:dyDescent="0.25">
      <c r="F312" s="37"/>
    </row>
    <row r="313" spans="1:15" s="9" customFormat="1" x14ac:dyDescent="0.25">
      <c r="F313" s="37"/>
    </row>
    <row r="314" spans="1:15" s="9" customFormat="1" x14ac:dyDescent="0.25">
      <c r="F314" s="37"/>
    </row>
    <row r="315" spans="1:15" s="9" customFormat="1" x14ac:dyDescent="0.25">
      <c r="F315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9"/>
  <sheetViews>
    <sheetView workbookViewId="0">
      <selection activeCell="A42" sqref="A42"/>
    </sheetView>
  </sheetViews>
  <sheetFormatPr defaultColWidth="9.140625" defaultRowHeight="15.75" x14ac:dyDescent="0.25"/>
  <cols>
    <col min="1" max="1" width="68.140625" style="39" customWidth="1"/>
    <col min="2" max="5" width="20.28515625" style="39" bestFit="1" customWidth="1"/>
    <col min="6" max="6" width="19.42578125" style="39" bestFit="1" customWidth="1"/>
    <col min="7" max="8" width="9.140625" style="39"/>
    <col min="9" max="9" width="19.85546875" style="39" bestFit="1" customWidth="1"/>
    <col min="10" max="16384" width="9.140625" style="39"/>
  </cols>
  <sheetData>
    <row r="1" spans="1:9" x14ac:dyDescent="0.25">
      <c r="A1" s="2" t="s">
        <v>41</v>
      </c>
      <c r="B1" s="2" t="s">
        <v>73</v>
      </c>
      <c r="C1" s="2" t="s">
        <v>74</v>
      </c>
      <c r="D1" s="2" t="s">
        <v>75</v>
      </c>
      <c r="E1" s="2" t="s">
        <v>94</v>
      </c>
      <c r="F1" s="2" t="s">
        <v>95</v>
      </c>
    </row>
    <row r="2" spans="1:9" x14ac:dyDescent="0.25">
      <c r="A2" s="6" t="s">
        <v>42</v>
      </c>
      <c r="B2" s="7"/>
      <c r="C2" s="7"/>
      <c r="D2" s="7"/>
      <c r="E2" s="7"/>
      <c r="F2" s="8"/>
    </row>
    <row r="3" spans="1:9" x14ac:dyDescent="0.25">
      <c r="A3" s="10" t="s">
        <v>43</v>
      </c>
      <c r="B3" s="11"/>
      <c r="C3" s="11"/>
      <c r="D3" s="11"/>
      <c r="E3" s="11"/>
      <c r="F3" s="11"/>
      <c r="I3" s="47"/>
    </row>
    <row r="4" spans="1:9" x14ac:dyDescent="0.25">
      <c r="A4" s="12" t="s">
        <v>6</v>
      </c>
      <c r="B4" s="13">
        <v>8.6</v>
      </c>
      <c r="C4" s="13">
        <v>1</v>
      </c>
      <c r="D4" s="13">
        <v>26</v>
      </c>
      <c r="E4" s="14">
        <f>SUM(B4:D4)</f>
        <v>35.6</v>
      </c>
      <c r="F4" s="14">
        <v>174.13704104999999</v>
      </c>
    </row>
    <row r="5" spans="1:9" x14ac:dyDescent="0.25">
      <c r="A5" s="19" t="s">
        <v>8</v>
      </c>
      <c r="B5" s="20">
        <v>7</v>
      </c>
      <c r="C5" s="20">
        <v>1</v>
      </c>
      <c r="D5" s="20">
        <v>18</v>
      </c>
      <c r="E5" s="21">
        <f>SUM(B5:D5)</f>
        <v>26</v>
      </c>
      <c r="F5" s="21">
        <v>92</v>
      </c>
    </row>
    <row r="6" spans="1:9" s="41" customFormat="1" x14ac:dyDescent="0.25">
      <c r="A6" s="23" t="s">
        <v>9</v>
      </c>
      <c r="B6" s="24">
        <v>2.8666666666666667</v>
      </c>
      <c r="C6" s="24">
        <v>1</v>
      </c>
      <c r="D6" s="24">
        <v>3.25</v>
      </c>
      <c r="E6" s="25">
        <f>+E4/E7</f>
        <v>2.9666666666666668</v>
      </c>
      <c r="F6" s="25">
        <v>4.3534260262500002</v>
      </c>
    </row>
    <row r="7" spans="1:9" s="41" customFormat="1" x14ac:dyDescent="0.25">
      <c r="A7" s="31" t="s">
        <v>11</v>
      </c>
      <c r="B7" s="32">
        <v>3</v>
      </c>
      <c r="C7" s="32">
        <v>1</v>
      </c>
      <c r="D7" s="32">
        <v>8</v>
      </c>
      <c r="E7" s="33">
        <f>SUM(B7:D7)</f>
        <v>12</v>
      </c>
      <c r="F7" s="33">
        <v>40</v>
      </c>
    </row>
    <row r="8" spans="1:9" x14ac:dyDescent="0.25">
      <c r="A8" s="6" t="s">
        <v>44</v>
      </c>
      <c r="B8" s="7"/>
      <c r="C8" s="7"/>
      <c r="D8" s="7"/>
      <c r="E8" s="7"/>
      <c r="F8" s="8"/>
    </row>
    <row r="9" spans="1:9" x14ac:dyDescent="0.25">
      <c r="A9" s="35" t="s">
        <v>45</v>
      </c>
      <c r="B9" s="36"/>
      <c r="C9" s="36"/>
      <c r="D9" s="36"/>
      <c r="E9" s="11"/>
      <c r="F9" s="11"/>
    </row>
    <row r="10" spans="1:9" x14ac:dyDescent="0.25">
      <c r="A10" s="12" t="s">
        <v>6</v>
      </c>
      <c r="B10" s="13">
        <v>150.11676686000001</v>
      </c>
      <c r="C10" s="13">
        <v>58.688270680000002</v>
      </c>
      <c r="D10" s="13">
        <v>165.31322582999999</v>
      </c>
      <c r="E10" s="14">
        <f>SUM(B10:D10)</f>
        <v>374.11826337000002</v>
      </c>
      <c r="F10" s="14">
        <v>228.19771264000002</v>
      </c>
    </row>
    <row r="11" spans="1:9" x14ac:dyDescent="0.25">
      <c r="A11" s="19" t="s">
        <v>8</v>
      </c>
      <c r="B11" s="20">
        <v>83</v>
      </c>
      <c r="C11" s="20">
        <v>32</v>
      </c>
      <c r="D11" s="20">
        <v>114</v>
      </c>
      <c r="E11" s="21">
        <f>SUM(B11:D11)</f>
        <v>229</v>
      </c>
      <c r="F11" s="21">
        <v>101</v>
      </c>
    </row>
    <row r="12" spans="1:9" s="41" customFormat="1" x14ac:dyDescent="0.25">
      <c r="A12" s="23" t="s">
        <v>9</v>
      </c>
      <c r="B12" s="24">
        <v>7.9008824663157897</v>
      </c>
      <c r="C12" s="24">
        <v>5.8688270679999999</v>
      </c>
      <c r="D12" s="24">
        <v>18.368136203333332</v>
      </c>
      <c r="E12" s="25">
        <f>+E10/E13</f>
        <v>9.8452174571052637</v>
      </c>
      <c r="F12" s="25">
        <v>9.1279085056000007</v>
      </c>
    </row>
    <row r="13" spans="1:9" s="41" customFormat="1" x14ac:dyDescent="0.25">
      <c r="A13" s="31" t="s">
        <v>11</v>
      </c>
      <c r="B13" s="32">
        <v>19</v>
      </c>
      <c r="C13" s="32">
        <v>10</v>
      </c>
      <c r="D13" s="32">
        <v>9</v>
      </c>
      <c r="E13" s="33">
        <f>SUM(B13:D13)</f>
        <v>38</v>
      </c>
      <c r="F13" s="33">
        <v>25</v>
      </c>
    </row>
    <row r="14" spans="1:9" x14ac:dyDescent="0.25">
      <c r="A14" s="35" t="s">
        <v>46</v>
      </c>
      <c r="B14" s="36"/>
      <c r="C14" s="36"/>
      <c r="D14" s="36"/>
      <c r="E14" s="11"/>
      <c r="F14" s="11"/>
    </row>
    <row r="15" spans="1:9" x14ac:dyDescent="0.25">
      <c r="A15" s="12" t="s">
        <v>6</v>
      </c>
      <c r="B15" s="13">
        <v>0</v>
      </c>
      <c r="C15" s="13">
        <v>0</v>
      </c>
      <c r="D15" s="13">
        <v>0.28002053999999998</v>
      </c>
      <c r="E15" s="14">
        <f>SUM(B15:D15)</f>
        <v>0.28002053999999998</v>
      </c>
      <c r="F15" s="14">
        <v>0</v>
      </c>
    </row>
    <row r="16" spans="1:9" x14ac:dyDescent="0.25">
      <c r="A16" s="19" t="s">
        <v>8</v>
      </c>
      <c r="B16" s="20">
        <v>0</v>
      </c>
      <c r="C16" s="20">
        <v>0</v>
      </c>
      <c r="D16" s="20">
        <v>1</v>
      </c>
      <c r="E16" s="21">
        <f>SUM(B16:D16)</f>
        <v>1</v>
      </c>
      <c r="F16" s="21">
        <v>0</v>
      </c>
    </row>
    <row r="17" spans="1:6" s="41" customFormat="1" x14ac:dyDescent="0.25">
      <c r="A17" s="23" t="s">
        <v>9</v>
      </c>
      <c r="B17" s="24">
        <v>0</v>
      </c>
      <c r="C17" s="24">
        <v>0</v>
      </c>
      <c r="D17" s="24">
        <v>0.28002053999999998</v>
      </c>
      <c r="E17" s="25">
        <f>SUM(B17:D17)</f>
        <v>0.28002053999999998</v>
      </c>
      <c r="F17" s="25">
        <v>0</v>
      </c>
    </row>
    <row r="18" spans="1:6" s="41" customFormat="1" x14ac:dyDescent="0.25">
      <c r="A18" s="31" t="s">
        <v>11</v>
      </c>
      <c r="B18" s="32">
        <v>0</v>
      </c>
      <c r="C18" s="32">
        <v>0</v>
      </c>
      <c r="D18" s="32">
        <v>1</v>
      </c>
      <c r="E18" s="33">
        <f>SUM(B18:D18)</f>
        <v>1</v>
      </c>
      <c r="F18" s="33">
        <v>0</v>
      </c>
    </row>
    <row r="19" spans="1:6" x14ac:dyDescent="0.25">
      <c r="A19" s="35" t="s">
        <v>47</v>
      </c>
      <c r="B19" s="36"/>
      <c r="C19" s="36"/>
      <c r="D19" s="36"/>
      <c r="E19" s="11"/>
      <c r="F19" s="11"/>
    </row>
    <row r="20" spans="1:6" x14ac:dyDescent="0.25">
      <c r="A20" s="12" t="s">
        <v>6</v>
      </c>
      <c r="B20" s="13">
        <v>0</v>
      </c>
      <c r="C20" s="13">
        <v>0</v>
      </c>
      <c r="D20" s="13">
        <v>0</v>
      </c>
      <c r="E20" s="14">
        <f>SUM(B20:D20)</f>
        <v>0</v>
      </c>
      <c r="F20" s="14">
        <v>0</v>
      </c>
    </row>
    <row r="21" spans="1:6" x14ac:dyDescent="0.25">
      <c r="A21" s="19" t="s">
        <v>8</v>
      </c>
      <c r="B21" s="20">
        <v>0</v>
      </c>
      <c r="C21" s="20">
        <v>0</v>
      </c>
      <c r="D21" s="20">
        <v>0</v>
      </c>
      <c r="E21" s="21">
        <f>SUM(B21:D21)</f>
        <v>0</v>
      </c>
      <c r="F21" s="21">
        <v>0</v>
      </c>
    </row>
    <row r="22" spans="1:6" s="41" customFormat="1" x14ac:dyDescent="0.25">
      <c r="A22" s="23" t="s">
        <v>9</v>
      </c>
      <c r="B22" s="24">
        <v>0</v>
      </c>
      <c r="C22" s="24">
        <v>0</v>
      </c>
      <c r="D22" s="24">
        <v>0</v>
      </c>
      <c r="E22" s="25">
        <f>SUM(B22:D22)</f>
        <v>0</v>
      </c>
      <c r="F22" s="25">
        <v>0</v>
      </c>
    </row>
    <row r="23" spans="1:6" s="41" customFormat="1" x14ac:dyDescent="0.25">
      <c r="A23" s="31" t="s">
        <v>11</v>
      </c>
      <c r="B23" s="32">
        <v>0</v>
      </c>
      <c r="C23" s="32">
        <v>0</v>
      </c>
      <c r="D23" s="32">
        <v>0</v>
      </c>
      <c r="E23" s="33">
        <f>SUM(B23:D23)</f>
        <v>0</v>
      </c>
      <c r="F23" s="33">
        <v>0</v>
      </c>
    </row>
    <row r="24" spans="1:6" x14ac:dyDescent="0.25">
      <c r="A24" s="35" t="s">
        <v>48</v>
      </c>
      <c r="B24" s="36"/>
      <c r="C24" s="36"/>
      <c r="D24" s="36"/>
      <c r="E24" s="11"/>
      <c r="F24" s="11"/>
    </row>
    <row r="25" spans="1:6" x14ac:dyDescent="0.25">
      <c r="A25" s="12" t="s">
        <v>6</v>
      </c>
      <c r="B25" s="13">
        <v>0</v>
      </c>
      <c r="C25" s="13">
        <v>0</v>
      </c>
      <c r="D25" s="13">
        <v>0</v>
      </c>
      <c r="E25" s="14">
        <f>SUM(B25:D25)</f>
        <v>0</v>
      </c>
      <c r="F25" s="51">
        <v>0</v>
      </c>
    </row>
    <row r="26" spans="1:6" x14ac:dyDescent="0.25">
      <c r="A26" s="19" t="s">
        <v>8</v>
      </c>
      <c r="B26" s="20">
        <v>0</v>
      </c>
      <c r="C26" s="20">
        <v>0</v>
      </c>
      <c r="D26" s="20">
        <v>0</v>
      </c>
      <c r="E26" s="21">
        <f>SUM(B26:D26)</f>
        <v>0</v>
      </c>
      <c r="F26" s="52">
        <v>0</v>
      </c>
    </row>
    <row r="27" spans="1:6" s="41" customFormat="1" x14ac:dyDescent="0.25">
      <c r="A27" s="23" t="s">
        <v>9</v>
      </c>
      <c r="B27" s="24">
        <v>0</v>
      </c>
      <c r="C27" s="24">
        <v>0</v>
      </c>
      <c r="D27" s="24">
        <v>0</v>
      </c>
      <c r="E27" s="25">
        <f>AVERAGE(B27:D27)</f>
        <v>0</v>
      </c>
      <c r="F27" s="53">
        <v>0</v>
      </c>
    </row>
    <row r="28" spans="1:6" s="41" customFormat="1" x14ac:dyDescent="0.25">
      <c r="A28" s="31" t="s">
        <v>11</v>
      </c>
      <c r="B28" s="32">
        <v>0</v>
      </c>
      <c r="C28" s="32">
        <v>0</v>
      </c>
      <c r="D28" s="32">
        <v>0</v>
      </c>
      <c r="E28" s="33">
        <f>SUM(B28:D28)</f>
        <v>0</v>
      </c>
      <c r="F28" s="54">
        <v>0</v>
      </c>
    </row>
    <row r="29" spans="1:6" x14ac:dyDescent="0.25">
      <c r="A29" s="6" t="s">
        <v>49</v>
      </c>
      <c r="B29" s="7"/>
      <c r="C29" s="7"/>
      <c r="D29" s="7"/>
      <c r="E29" s="7"/>
      <c r="F29" s="8"/>
    </row>
    <row r="30" spans="1:6" x14ac:dyDescent="0.25">
      <c r="A30" s="35" t="s">
        <v>50</v>
      </c>
      <c r="B30" s="36"/>
      <c r="C30" s="36"/>
      <c r="D30" s="36"/>
      <c r="E30" s="11"/>
      <c r="F30" s="11"/>
    </row>
    <row r="31" spans="1:6" x14ac:dyDescent="0.25">
      <c r="A31" s="12" t="s">
        <v>51</v>
      </c>
      <c r="B31" s="13">
        <v>493.07545633000012</v>
      </c>
      <c r="C31" s="13">
        <v>543.58581024</v>
      </c>
      <c r="D31" s="13">
        <v>639.37803855000004</v>
      </c>
      <c r="E31" s="14">
        <f>SUM(B31:D31)</f>
        <v>1676.0393051200003</v>
      </c>
      <c r="F31" s="14">
        <v>1792.7788588500002</v>
      </c>
    </row>
    <row r="32" spans="1:6" x14ac:dyDescent="0.25">
      <c r="A32" s="12" t="s">
        <v>52</v>
      </c>
      <c r="B32" s="13">
        <v>527.98970702000008</v>
      </c>
      <c r="C32" s="13">
        <v>504.58286280000016</v>
      </c>
      <c r="D32" s="13">
        <v>662.11716219000004</v>
      </c>
      <c r="E32" s="14">
        <f>SUM(B32:D32)</f>
        <v>1694.6897320100004</v>
      </c>
      <c r="F32" s="14">
        <v>1748.5257006499999</v>
      </c>
    </row>
    <row r="33" spans="1:8" s="41" customFormat="1" x14ac:dyDescent="0.25">
      <c r="A33" s="23" t="s">
        <v>53</v>
      </c>
      <c r="B33" s="24">
        <v>23.479783634761912</v>
      </c>
      <c r="C33" s="24">
        <v>28.609779486315791</v>
      </c>
      <c r="D33" s="24">
        <v>27.799045154347827</v>
      </c>
      <c r="E33" s="25">
        <f>+E31/E$35</f>
        <v>26.603798493968259</v>
      </c>
      <c r="F33" s="25">
        <v>28.915788045967744</v>
      </c>
    </row>
    <row r="34" spans="1:8" s="41" customFormat="1" x14ac:dyDescent="0.25">
      <c r="A34" s="23" t="s">
        <v>54</v>
      </c>
      <c r="B34" s="24">
        <v>25.142367000952383</v>
      </c>
      <c r="C34" s="24">
        <v>26.556992778947375</v>
      </c>
      <c r="D34" s="24">
        <v>28.787702703913045</v>
      </c>
      <c r="E34" s="25">
        <f>+E32/E$35</f>
        <v>26.899837016031753</v>
      </c>
      <c r="F34" s="25">
        <v>28.202027429838708</v>
      </c>
    </row>
    <row r="35" spans="1:8" s="41" customFormat="1" x14ac:dyDescent="0.25">
      <c r="A35" s="31" t="s">
        <v>11</v>
      </c>
      <c r="B35" s="32">
        <v>21</v>
      </c>
      <c r="C35" s="32">
        <v>19</v>
      </c>
      <c r="D35" s="32">
        <v>23</v>
      </c>
      <c r="E35" s="33">
        <f>SUM(B35:D35)</f>
        <v>63</v>
      </c>
      <c r="F35" s="33">
        <v>62</v>
      </c>
    </row>
    <row r="36" spans="1:8" x14ac:dyDescent="0.25">
      <c r="A36" s="35" t="s">
        <v>55</v>
      </c>
      <c r="B36" s="36"/>
      <c r="C36" s="36"/>
      <c r="D36" s="36"/>
      <c r="E36" s="11"/>
      <c r="F36" s="11"/>
    </row>
    <row r="37" spans="1:8" x14ac:dyDescent="0.25">
      <c r="A37" s="12" t="s">
        <v>56</v>
      </c>
      <c r="B37" s="13">
        <v>539.6746703</v>
      </c>
      <c r="C37" s="13">
        <v>593.3193551899999</v>
      </c>
      <c r="D37" s="13">
        <v>693.56423898000003</v>
      </c>
      <c r="E37" s="14">
        <f>SUM(B37:D37)</f>
        <v>1826.5582644699998</v>
      </c>
      <c r="F37" s="14">
        <v>1999.5327971899997</v>
      </c>
      <c r="H37" s="9"/>
    </row>
    <row r="38" spans="1:8" x14ac:dyDescent="0.25">
      <c r="A38" s="15" t="s">
        <v>57</v>
      </c>
      <c r="B38" s="13">
        <v>647.77432384999997</v>
      </c>
      <c r="C38" s="13">
        <v>651.02278428</v>
      </c>
      <c r="D38" s="13">
        <v>832.69697976999998</v>
      </c>
      <c r="E38" s="14">
        <f>SUM(B38:D38)</f>
        <v>2131.4940879000001</v>
      </c>
      <c r="F38" s="14">
        <v>2233.7855832499999</v>
      </c>
    </row>
    <row r="39" spans="1:8" s="41" customFormat="1" x14ac:dyDescent="0.25">
      <c r="A39" s="23" t="s">
        <v>58</v>
      </c>
      <c r="B39" s="24">
        <v>25.698793823809524</v>
      </c>
      <c r="C39" s="24">
        <v>31.227334483684206</v>
      </c>
      <c r="D39" s="24">
        <v>30.154966912173915</v>
      </c>
      <c r="E39" s="25">
        <f>+E37/E$41</f>
        <v>28.992988324920631</v>
      </c>
      <c r="F39" s="25">
        <v>32.250528986935478</v>
      </c>
    </row>
    <row r="40" spans="1:8" s="41" customFormat="1" x14ac:dyDescent="0.25">
      <c r="A40" s="23" t="s">
        <v>59</v>
      </c>
      <c r="B40" s="24">
        <v>30.846396373809522</v>
      </c>
      <c r="C40" s="24">
        <v>34.264357067368422</v>
      </c>
      <c r="D40" s="24">
        <v>36.204216511739126</v>
      </c>
      <c r="E40" s="25">
        <f>+E38/E$41</f>
        <v>33.833239490476188</v>
      </c>
      <c r="F40" s="25">
        <v>36.02879972983871</v>
      </c>
    </row>
    <row r="41" spans="1:8" s="41" customFormat="1" x14ac:dyDescent="0.25">
      <c r="A41" s="31" t="s">
        <v>11</v>
      </c>
      <c r="B41" s="32">
        <v>21</v>
      </c>
      <c r="C41" s="32">
        <v>19</v>
      </c>
      <c r="D41" s="32">
        <v>23</v>
      </c>
      <c r="E41" s="33">
        <f>SUM(B41:D41)</f>
        <v>63</v>
      </c>
      <c r="F41" s="33">
        <v>62</v>
      </c>
    </row>
    <row r="42" spans="1:8" x14ac:dyDescent="0.25">
      <c r="A42" s="35" t="s">
        <v>60</v>
      </c>
      <c r="B42" s="36"/>
      <c r="C42" s="36"/>
      <c r="D42" s="36"/>
      <c r="E42" s="11"/>
      <c r="F42" s="11"/>
    </row>
    <row r="43" spans="1:8" x14ac:dyDescent="0.25">
      <c r="A43" s="12" t="s">
        <v>6</v>
      </c>
      <c r="B43" s="13">
        <v>9.9275362299999994</v>
      </c>
      <c r="C43" s="13">
        <v>8.5299754199999995</v>
      </c>
      <c r="D43" s="13">
        <v>8.2682251999999998</v>
      </c>
      <c r="E43" s="14">
        <f>SUM(B43:D43)</f>
        <v>26.725736850000001</v>
      </c>
      <c r="F43" s="14">
        <v>21.18297295</v>
      </c>
    </row>
    <row r="44" spans="1:8" x14ac:dyDescent="0.25">
      <c r="A44" s="19" t="s">
        <v>8</v>
      </c>
      <c r="B44" s="20">
        <v>3</v>
      </c>
      <c r="C44" s="20">
        <v>4</v>
      </c>
      <c r="D44" s="20">
        <v>5</v>
      </c>
      <c r="E44" s="21">
        <f>SUM(B44:D44)</f>
        <v>12</v>
      </c>
      <c r="F44" s="21">
        <v>5</v>
      </c>
    </row>
    <row r="45" spans="1:8" s="41" customFormat="1" x14ac:dyDescent="0.25">
      <c r="A45" s="23" t="s">
        <v>9</v>
      </c>
      <c r="B45" s="24">
        <v>3.3091787433333333</v>
      </c>
      <c r="C45" s="24">
        <v>2.1324938549999999</v>
      </c>
      <c r="D45" s="24">
        <v>1.65364504</v>
      </c>
      <c r="E45" s="25">
        <f>SUM(B45:D45)</f>
        <v>7.0953176383333334</v>
      </c>
      <c r="F45" s="25">
        <v>4.2365945900000002</v>
      </c>
    </row>
    <row r="46" spans="1:8" s="41" customFormat="1" x14ac:dyDescent="0.25">
      <c r="A46" s="31" t="s">
        <v>11</v>
      </c>
      <c r="B46" s="32">
        <v>3</v>
      </c>
      <c r="C46" s="32">
        <v>4</v>
      </c>
      <c r="D46" s="32">
        <v>5</v>
      </c>
      <c r="E46" s="33">
        <f>SUM(B46:D46)</f>
        <v>12</v>
      </c>
      <c r="F46" s="33">
        <v>5</v>
      </c>
    </row>
    <row r="47" spans="1:8" x14ac:dyDescent="0.25">
      <c r="A47" s="6" t="s">
        <v>61</v>
      </c>
      <c r="B47" s="7"/>
      <c r="C47" s="7"/>
      <c r="D47" s="7"/>
      <c r="E47" s="7"/>
      <c r="F47" s="8"/>
    </row>
    <row r="48" spans="1:8" x14ac:dyDescent="0.25">
      <c r="A48" s="35" t="s">
        <v>62</v>
      </c>
      <c r="B48" s="36"/>
      <c r="C48" s="36"/>
      <c r="D48" s="36"/>
      <c r="E48" s="11"/>
      <c r="F48" s="11"/>
    </row>
    <row r="49" spans="1:6" x14ac:dyDescent="0.25">
      <c r="A49" s="12" t="s">
        <v>63</v>
      </c>
      <c r="B49" s="13">
        <v>63.24</v>
      </c>
      <c r="C49" s="13">
        <v>63.25</v>
      </c>
      <c r="D49" s="13">
        <v>63.25</v>
      </c>
      <c r="E49" s="14">
        <f>+D49</f>
        <v>63.25</v>
      </c>
      <c r="F49" s="14">
        <v>63.24</v>
      </c>
    </row>
    <row r="50" spans="1:6" x14ac:dyDescent="0.25">
      <c r="A50" s="12" t="s">
        <v>64</v>
      </c>
      <c r="B50" s="13">
        <v>64.510000000000005</v>
      </c>
      <c r="C50" s="13">
        <v>64.510000000000005</v>
      </c>
      <c r="D50" s="13">
        <v>64.510000000000005</v>
      </c>
      <c r="E50" s="14">
        <f>+D50</f>
        <v>64.510000000000005</v>
      </c>
      <c r="F50" s="14">
        <v>64.5</v>
      </c>
    </row>
    <row r="51" spans="1:6" x14ac:dyDescent="0.25">
      <c r="A51" s="12" t="s">
        <v>65</v>
      </c>
      <c r="B51" s="13">
        <v>63.88</v>
      </c>
      <c r="C51" s="13">
        <v>63.88</v>
      </c>
      <c r="D51" s="13">
        <v>63.88</v>
      </c>
      <c r="E51" s="14">
        <f>+D51</f>
        <v>63.88</v>
      </c>
      <c r="F51" s="14">
        <v>63.87</v>
      </c>
    </row>
    <row r="52" spans="1:6" x14ac:dyDescent="0.25">
      <c r="A52" s="35" t="s">
        <v>66</v>
      </c>
      <c r="B52" s="36"/>
      <c r="C52" s="36"/>
      <c r="D52" s="36"/>
      <c r="E52" s="11"/>
      <c r="F52" s="11"/>
    </row>
    <row r="53" spans="1:6" s="41" customFormat="1" x14ac:dyDescent="0.25">
      <c r="A53" s="23" t="s">
        <v>63</v>
      </c>
      <c r="B53" s="24">
        <v>63.24</v>
      </c>
      <c r="C53" s="24">
        <v>63.25</v>
      </c>
      <c r="D53" s="24">
        <v>63.25</v>
      </c>
      <c r="E53" s="25">
        <f>AVERAGE(B53:D53)</f>
        <v>63.24666666666667</v>
      </c>
      <c r="F53" s="25">
        <v>63.24</v>
      </c>
    </row>
    <row r="54" spans="1:6" s="41" customFormat="1" x14ac:dyDescent="0.25">
      <c r="A54" s="23" t="s">
        <v>64</v>
      </c>
      <c r="B54" s="24">
        <v>64.510000000000005</v>
      </c>
      <c r="C54" s="24">
        <v>64.510000000000005</v>
      </c>
      <c r="D54" s="24">
        <v>64.510000000000005</v>
      </c>
      <c r="E54" s="25">
        <f>AVERAGE(B54:D54)</f>
        <v>64.510000000000005</v>
      </c>
      <c r="F54" s="25">
        <v>64.5</v>
      </c>
    </row>
    <row r="55" spans="1:6" s="41" customFormat="1" x14ac:dyDescent="0.25">
      <c r="A55" s="23" t="s">
        <v>65</v>
      </c>
      <c r="B55" s="24">
        <v>63.88</v>
      </c>
      <c r="C55" s="24">
        <v>63.88</v>
      </c>
      <c r="D55" s="24">
        <v>63.88</v>
      </c>
      <c r="E55" s="25">
        <f>AVERAGE(B55:D55)</f>
        <v>63.88</v>
      </c>
      <c r="F55" s="25">
        <v>63.87</v>
      </c>
    </row>
    <row r="56" spans="1:6" s="41" customFormat="1" x14ac:dyDescent="0.25">
      <c r="A56" s="43"/>
      <c r="B56" s="44"/>
      <c r="C56" s="44"/>
      <c r="D56" s="44"/>
      <c r="E56" s="45"/>
      <c r="F56" s="45"/>
    </row>
    <row r="57" spans="1:6" s="41" customFormat="1" x14ac:dyDescent="0.25">
      <c r="A57" s="6" t="s">
        <v>71</v>
      </c>
      <c r="B57" s="7"/>
      <c r="C57" s="7"/>
      <c r="D57" s="7"/>
      <c r="E57" s="7"/>
      <c r="F57" s="8"/>
    </row>
    <row r="58" spans="1:6" x14ac:dyDescent="0.25">
      <c r="A58" s="35" t="s">
        <v>62</v>
      </c>
      <c r="B58" s="36"/>
      <c r="C58" s="36"/>
      <c r="D58" s="36"/>
      <c r="E58" s="11"/>
      <c r="F58" s="11"/>
    </row>
    <row r="59" spans="1:6" s="41" customFormat="1" x14ac:dyDescent="0.25">
      <c r="A59" s="43" t="s">
        <v>63</v>
      </c>
      <c r="B59" s="13">
        <v>63.29</v>
      </c>
      <c r="C59" s="13">
        <v>63.26</v>
      </c>
      <c r="D59" s="13">
        <v>63.46</v>
      </c>
      <c r="E59" s="14">
        <f>AVERAGE(B59:D59)</f>
        <v>63.336666666666666</v>
      </c>
      <c r="F59" s="14">
        <v>63.29666666666666</v>
      </c>
    </row>
    <row r="60" spans="1:6" x14ac:dyDescent="0.25">
      <c r="A60" s="12" t="s">
        <v>64</v>
      </c>
      <c r="B60" s="13">
        <v>64.5</v>
      </c>
      <c r="C60" s="13">
        <v>64.5</v>
      </c>
      <c r="D60" s="13">
        <v>64.510000000000005</v>
      </c>
      <c r="E60" s="14">
        <f>AVERAGE(B60:D60)</f>
        <v>64.50333333333333</v>
      </c>
      <c r="F60" s="14">
        <v>64.476666666666674</v>
      </c>
    </row>
    <row r="61" spans="1:6" x14ac:dyDescent="0.25">
      <c r="A61" s="12" t="s">
        <v>65</v>
      </c>
      <c r="B61" s="13">
        <v>63.894999999999996</v>
      </c>
      <c r="C61" s="13">
        <v>63.88</v>
      </c>
      <c r="D61" s="13">
        <v>63.99</v>
      </c>
      <c r="E61" s="14">
        <f>AVERAGE(B61:D61)</f>
        <v>63.921666666666674</v>
      </c>
      <c r="F61" s="14">
        <v>63.889999999999993</v>
      </c>
    </row>
    <row r="62" spans="1:6" s="41" customFormat="1" x14ac:dyDescent="0.25">
      <c r="A62" s="43"/>
      <c r="B62" s="44"/>
      <c r="C62" s="44"/>
      <c r="D62" s="44"/>
      <c r="E62" s="45"/>
      <c r="F62" s="45"/>
    </row>
    <row r="63" spans="1:6" s="41" customFormat="1" x14ac:dyDescent="0.25">
      <c r="A63" s="43"/>
      <c r="B63" s="44"/>
      <c r="C63" s="44"/>
      <c r="D63" s="44"/>
      <c r="E63" s="44"/>
      <c r="F63" s="45"/>
    </row>
    <row r="64" spans="1:6" s="41" customFormat="1" x14ac:dyDescent="0.25">
      <c r="A64" s="43"/>
      <c r="B64" s="44"/>
      <c r="C64" s="44"/>
      <c r="D64" s="44"/>
      <c r="E64" s="45"/>
      <c r="F64" s="45"/>
    </row>
    <row r="65" spans="1:26" x14ac:dyDescent="0.25">
      <c r="A65" s="39" t="s">
        <v>35</v>
      </c>
    </row>
    <row r="66" spans="1:26" x14ac:dyDescent="0.25">
      <c r="A66" s="42" t="s">
        <v>67</v>
      </c>
    </row>
    <row r="67" spans="1:26" x14ac:dyDescent="0.25">
      <c r="A67" s="42" t="s">
        <v>68</v>
      </c>
    </row>
    <row r="68" spans="1:26" x14ac:dyDescent="0.25">
      <c r="A68" s="42" t="s">
        <v>69</v>
      </c>
    </row>
    <row r="69" spans="1:26" x14ac:dyDescent="0.25">
      <c r="A69" s="42" t="s">
        <v>70</v>
      </c>
    </row>
    <row r="70" spans="1:26" x14ac:dyDescent="0.25">
      <c r="A70" s="67"/>
      <c r="B70" s="67"/>
      <c r="C70" s="67"/>
      <c r="D70" s="67"/>
      <c r="E70" s="67"/>
      <c r="F70" s="67"/>
    </row>
    <row r="71" spans="1:26" x14ac:dyDescent="0.2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s="64" customFormat="1" x14ac:dyDescent="0.25"/>
    <row r="73" spans="1:26" s="64" customFormat="1" x14ac:dyDescent="0.25">
      <c r="A73" s="79" t="s">
        <v>93</v>
      </c>
      <c r="B73" s="79" t="s">
        <v>91</v>
      </c>
      <c r="C73" s="79" t="s">
        <v>92</v>
      </c>
      <c r="E73" s="79"/>
    </row>
    <row r="74" spans="1:26" s="64" customFormat="1" x14ac:dyDescent="0.25">
      <c r="A74" s="80">
        <f>[1]MCI!B303</f>
        <v>44470</v>
      </c>
      <c r="B74" s="81">
        <v>63.83</v>
      </c>
      <c r="C74" s="79">
        <v>63.8</v>
      </c>
      <c r="E74" s="79"/>
    </row>
    <row r="75" spans="1:26" s="64" customFormat="1" x14ac:dyDescent="0.25">
      <c r="A75" s="80">
        <f>[1]MCI!B304</f>
        <v>44474</v>
      </c>
      <c r="B75" s="81">
        <v>63.83</v>
      </c>
      <c r="C75" s="79">
        <v>63.83</v>
      </c>
      <c r="E75" s="79"/>
    </row>
    <row r="76" spans="1:26" s="64" customFormat="1" x14ac:dyDescent="0.25">
      <c r="A76" s="80">
        <f>[1]MCI!B305</f>
        <v>44475</v>
      </c>
      <c r="B76" s="81">
        <v>63.83</v>
      </c>
      <c r="C76" s="79">
        <v>63.76</v>
      </c>
      <c r="E76" s="79"/>
    </row>
    <row r="77" spans="1:26" s="64" customFormat="1" x14ac:dyDescent="0.25">
      <c r="A77" s="80">
        <f>[1]MCI!B306</f>
        <v>44476</v>
      </c>
      <c r="B77" s="81">
        <v>63.83</v>
      </c>
      <c r="C77" s="79">
        <v>63.82</v>
      </c>
      <c r="E77" s="79"/>
    </row>
    <row r="78" spans="1:26" s="64" customFormat="1" x14ac:dyDescent="0.25">
      <c r="A78" s="80">
        <f>[1]MCI!B307</f>
        <v>44477</v>
      </c>
      <c r="B78" s="81">
        <v>63.83</v>
      </c>
      <c r="C78" s="79">
        <v>63.82</v>
      </c>
      <c r="E78" s="79"/>
    </row>
    <row r="79" spans="1:26" s="64" customFormat="1" x14ac:dyDescent="0.25">
      <c r="A79" s="80">
        <f>[1]MCI!B308</f>
        <v>44480</v>
      </c>
      <c r="B79" s="81">
        <v>63.83</v>
      </c>
      <c r="C79" s="79">
        <v>63.77</v>
      </c>
      <c r="E79" s="79"/>
    </row>
    <row r="80" spans="1:26" s="64" customFormat="1" x14ac:dyDescent="0.25">
      <c r="A80" s="80">
        <f>[1]MCI!B309</f>
        <v>44481</v>
      </c>
      <c r="B80" s="81">
        <v>63.83</v>
      </c>
      <c r="C80" s="79">
        <v>63.81</v>
      </c>
      <c r="E80" s="79"/>
    </row>
    <row r="81" spans="1:5" s="64" customFormat="1" x14ac:dyDescent="0.25">
      <c r="A81" s="80">
        <f>[1]MCI!B310</f>
        <v>44482</v>
      </c>
      <c r="B81" s="81">
        <v>63.83</v>
      </c>
      <c r="C81" s="79">
        <v>63.82</v>
      </c>
      <c r="E81" s="79"/>
    </row>
    <row r="82" spans="1:5" s="64" customFormat="1" x14ac:dyDescent="0.25">
      <c r="A82" s="80">
        <f>[1]MCI!B311</f>
        <v>44483</v>
      </c>
      <c r="B82" s="81">
        <v>63.83</v>
      </c>
      <c r="C82" s="79">
        <v>63.82</v>
      </c>
      <c r="E82" s="79"/>
    </row>
    <row r="83" spans="1:5" s="64" customFormat="1" x14ac:dyDescent="0.25">
      <c r="A83" s="80">
        <f>[1]MCI!B312</f>
        <v>44484</v>
      </c>
      <c r="B83" s="81">
        <v>63.83</v>
      </c>
      <c r="C83" s="79">
        <v>63.82</v>
      </c>
      <c r="E83" s="79"/>
    </row>
    <row r="84" spans="1:5" s="64" customFormat="1" x14ac:dyDescent="0.25">
      <c r="A84" s="80">
        <f>[1]MCI!B313</f>
        <v>44487</v>
      </c>
      <c r="B84" s="81">
        <v>63.83</v>
      </c>
      <c r="C84" s="79">
        <v>63.76</v>
      </c>
      <c r="E84" s="79"/>
    </row>
    <row r="85" spans="1:5" s="64" customFormat="1" x14ac:dyDescent="0.25">
      <c r="A85" s="80">
        <f>[1]MCI!B314</f>
        <v>44488</v>
      </c>
      <c r="B85" s="81">
        <v>63.83</v>
      </c>
      <c r="C85" s="79">
        <v>63.76</v>
      </c>
      <c r="E85" s="79"/>
    </row>
    <row r="86" spans="1:5" s="64" customFormat="1" x14ac:dyDescent="0.25">
      <c r="A86" s="80">
        <f>[1]MCI!B315</f>
        <v>44489</v>
      </c>
      <c r="B86" s="81">
        <v>63.83</v>
      </c>
      <c r="C86" s="79">
        <v>63.82</v>
      </c>
      <c r="E86" s="79"/>
    </row>
    <row r="87" spans="1:5" s="64" customFormat="1" x14ac:dyDescent="0.25">
      <c r="A87" s="80">
        <f>[1]MCI!B316</f>
        <v>44490</v>
      </c>
      <c r="B87" s="81">
        <v>63.83</v>
      </c>
      <c r="C87" s="79">
        <v>63.78</v>
      </c>
      <c r="E87" s="79"/>
    </row>
    <row r="88" spans="1:5" s="64" customFormat="1" x14ac:dyDescent="0.25">
      <c r="A88" s="80">
        <f>[1]MCI!B317</f>
        <v>44491</v>
      </c>
      <c r="B88" s="81">
        <v>63.83</v>
      </c>
      <c r="C88" s="79">
        <v>63.81</v>
      </c>
      <c r="E88" s="79"/>
    </row>
    <row r="89" spans="1:5" s="64" customFormat="1" x14ac:dyDescent="0.25">
      <c r="A89" s="80">
        <f>[1]MCI!B318</f>
        <v>44494</v>
      </c>
      <c r="B89" s="81">
        <v>63.83</v>
      </c>
      <c r="C89" s="79">
        <v>63.82</v>
      </c>
      <c r="E89" s="79"/>
    </row>
    <row r="90" spans="1:5" s="64" customFormat="1" x14ac:dyDescent="0.25">
      <c r="A90" s="80">
        <f>[1]MCI!B319</f>
        <v>44495</v>
      </c>
      <c r="B90" s="81">
        <v>63.83</v>
      </c>
      <c r="C90" s="79">
        <v>63.79</v>
      </c>
      <c r="E90" s="79"/>
    </row>
    <row r="91" spans="1:5" s="64" customFormat="1" x14ac:dyDescent="0.25">
      <c r="A91" s="80">
        <f>[1]MCI!B320</f>
        <v>44496</v>
      </c>
      <c r="B91" s="81">
        <v>63.83</v>
      </c>
      <c r="C91" s="79">
        <v>63.8</v>
      </c>
      <c r="E91" s="79"/>
    </row>
    <row r="92" spans="1:5" s="64" customFormat="1" x14ac:dyDescent="0.25">
      <c r="A92" s="80">
        <f>[1]MCI!B321</f>
        <v>44497</v>
      </c>
      <c r="B92" s="81">
        <v>63.83</v>
      </c>
      <c r="C92" s="79">
        <v>63.83</v>
      </c>
      <c r="E92" s="79"/>
    </row>
    <row r="93" spans="1:5" s="64" customFormat="1" x14ac:dyDescent="0.25">
      <c r="A93" s="80">
        <f>[1]MCI!B322</f>
        <v>44498</v>
      </c>
      <c r="B93" s="81">
        <v>63.83</v>
      </c>
      <c r="C93" s="79">
        <v>63.82</v>
      </c>
      <c r="E93" s="79"/>
    </row>
    <row r="94" spans="1:5" s="64" customFormat="1" x14ac:dyDescent="0.25">
      <c r="A94" s="80">
        <f>[1]MCI!B323</f>
        <v>44501</v>
      </c>
      <c r="B94" s="81">
        <v>63.83</v>
      </c>
      <c r="C94" s="79">
        <v>63.84</v>
      </c>
      <c r="E94" s="79"/>
    </row>
    <row r="95" spans="1:5" s="64" customFormat="1" x14ac:dyDescent="0.25">
      <c r="A95" s="80">
        <f>[1]MCI!B324</f>
        <v>44502</v>
      </c>
      <c r="B95" s="81">
        <v>63.83</v>
      </c>
      <c r="C95" s="79">
        <v>63.81</v>
      </c>
      <c r="E95" s="79"/>
    </row>
    <row r="96" spans="1:5" s="64" customFormat="1" x14ac:dyDescent="0.25">
      <c r="A96" s="80">
        <f>[1]MCI!B325</f>
        <v>44503</v>
      </c>
      <c r="B96" s="81">
        <v>63.83</v>
      </c>
      <c r="C96" s="79">
        <v>63.83</v>
      </c>
      <c r="E96" s="79"/>
    </row>
    <row r="97" spans="1:5" s="64" customFormat="1" x14ac:dyDescent="0.25">
      <c r="A97" s="80">
        <f>[1]MCI!B326</f>
        <v>44504</v>
      </c>
      <c r="B97" s="81">
        <v>63.83</v>
      </c>
      <c r="C97" s="79">
        <v>63.82</v>
      </c>
      <c r="E97" s="79"/>
    </row>
    <row r="98" spans="1:5" s="64" customFormat="1" x14ac:dyDescent="0.25">
      <c r="A98" s="80">
        <f>[1]MCI!B327</f>
        <v>44505</v>
      </c>
      <c r="B98" s="81">
        <v>63.83</v>
      </c>
      <c r="C98" s="79">
        <v>63.83</v>
      </c>
      <c r="E98" s="79"/>
    </row>
    <row r="99" spans="1:5" s="64" customFormat="1" x14ac:dyDescent="0.25">
      <c r="A99" s="80">
        <f>[1]MCI!B328</f>
        <v>44508</v>
      </c>
      <c r="B99" s="81">
        <v>63.83</v>
      </c>
      <c r="C99" s="79">
        <v>63.79</v>
      </c>
      <c r="E99" s="79"/>
    </row>
    <row r="100" spans="1:5" s="64" customFormat="1" x14ac:dyDescent="0.25">
      <c r="A100" s="80">
        <f>[1]MCI!B329</f>
        <v>44509</v>
      </c>
      <c r="B100" s="81">
        <v>63.83</v>
      </c>
      <c r="C100" s="79">
        <v>63.79</v>
      </c>
      <c r="E100" s="79"/>
    </row>
    <row r="101" spans="1:5" s="64" customFormat="1" x14ac:dyDescent="0.25">
      <c r="A101" s="80">
        <f>[1]MCI!B330</f>
        <v>44511</v>
      </c>
      <c r="B101" s="81">
        <v>63.83</v>
      </c>
      <c r="C101" s="79">
        <v>63.84</v>
      </c>
      <c r="E101" s="79"/>
    </row>
    <row r="102" spans="1:5" s="64" customFormat="1" x14ac:dyDescent="0.25">
      <c r="A102" s="80">
        <f>[1]MCI!B331</f>
        <v>44512</v>
      </c>
      <c r="B102" s="81">
        <v>63.83</v>
      </c>
      <c r="C102" s="79">
        <v>63.83</v>
      </c>
      <c r="E102" s="79"/>
    </row>
    <row r="103" spans="1:5" s="64" customFormat="1" x14ac:dyDescent="0.25">
      <c r="A103" s="80">
        <f>[1]MCI!B332</f>
        <v>44515</v>
      </c>
      <c r="B103" s="81">
        <v>63.83</v>
      </c>
      <c r="C103" s="79">
        <v>63.78</v>
      </c>
      <c r="E103" s="79"/>
    </row>
    <row r="104" spans="1:5" s="64" customFormat="1" x14ac:dyDescent="0.25">
      <c r="A104" s="80">
        <f>[1]MCI!B333</f>
        <v>44516</v>
      </c>
      <c r="B104" s="81">
        <v>63.83</v>
      </c>
      <c r="C104" s="79">
        <v>63.7</v>
      </c>
      <c r="E104" s="79"/>
    </row>
    <row r="105" spans="1:5" s="64" customFormat="1" x14ac:dyDescent="0.25">
      <c r="A105" s="80">
        <f>[1]MCI!B334</f>
        <v>44517</v>
      </c>
      <c r="B105" s="81">
        <v>63.83</v>
      </c>
      <c r="C105" s="79">
        <v>63.84</v>
      </c>
      <c r="E105" s="79"/>
    </row>
    <row r="106" spans="1:5" s="64" customFormat="1" x14ac:dyDescent="0.25">
      <c r="A106" s="80">
        <f>[1]MCI!B335</f>
        <v>44518</v>
      </c>
      <c r="B106" s="81">
        <v>63.83</v>
      </c>
      <c r="C106" s="79">
        <v>63.81</v>
      </c>
      <c r="E106" s="79"/>
    </row>
    <row r="107" spans="1:5" s="64" customFormat="1" x14ac:dyDescent="0.25">
      <c r="A107" s="80">
        <f>[1]MCI!B336</f>
        <v>44519</v>
      </c>
      <c r="B107" s="81">
        <v>63.83</v>
      </c>
      <c r="C107" s="79">
        <v>63.8</v>
      </c>
      <c r="E107" s="79"/>
    </row>
    <row r="108" spans="1:5" s="64" customFormat="1" x14ac:dyDescent="0.25">
      <c r="A108" s="80">
        <f>[1]MCI!B337</f>
        <v>44522</v>
      </c>
      <c r="B108" s="81">
        <v>63.83</v>
      </c>
      <c r="C108" s="79">
        <v>63.78</v>
      </c>
      <c r="E108" s="79"/>
    </row>
    <row r="109" spans="1:5" s="64" customFormat="1" x14ac:dyDescent="0.25">
      <c r="A109" s="80">
        <f>[1]MCI!B338</f>
        <v>44523</v>
      </c>
      <c r="B109" s="81">
        <v>63.83</v>
      </c>
      <c r="C109" s="79">
        <v>63.81</v>
      </c>
      <c r="E109" s="79"/>
    </row>
    <row r="110" spans="1:5" s="64" customFormat="1" x14ac:dyDescent="0.25">
      <c r="A110" s="80">
        <f>[1]MCI!B339</f>
        <v>44524</v>
      </c>
      <c r="B110" s="81">
        <v>63.83</v>
      </c>
      <c r="C110" s="79">
        <v>63.81</v>
      </c>
      <c r="E110" s="79"/>
    </row>
    <row r="111" spans="1:5" s="64" customFormat="1" x14ac:dyDescent="0.25">
      <c r="A111" s="80">
        <f>[1]MCI!B340</f>
        <v>44525</v>
      </c>
      <c r="B111" s="81">
        <v>63.83</v>
      </c>
      <c r="C111" s="79">
        <v>63.81</v>
      </c>
      <c r="E111" s="79"/>
    </row>
    <row r="112" spans="1:5" s="64" customFormat="1" x14ac:dyDescent="0.25">
      <c r="A112" s="80">
        <f>[1]MCI!B341</f>
        <v>44526</v>
      </c>
      <c r="B112" s="81">
        <v>63.83</v>
      </c>
      <c r="C112" s="79">
        <v>63.84</v>
      </c>
      <c r="E112" s="79"/>
    </row>
    <row r="113" spans="1:5" s="64" customFormat="1" x14ac:dyDescent="0.25">
      <c r="A113" s="80">
        <f>[1]MCI!B342</f>
        <v>44529</v>
      </c>
      <c r="B113" s="81">
        <v>63.83</v>
      </c>
      <c r="C113" s="79">
        <v>63.8</v>
      </c>
      <c r="E113" s="79"/>
    </row>
    <row r="114" spans="1:5" s="64" customFormat="1" x14ac:dyDescent="0.25">
      <c r="A114" s="80">
        <f>[1]MCI!B343</f>
        <v>44530</v>
      </c>
      <c r="B114" s="81">
        <v>63.83</v>
      </c>
      <c r="C114" s="79">
        <v>63.81</v>
      </c>
      <c r="E114" s="79"/>
    </row>
    <row r="115" spans="1:5" s="64" customFormat="1" x14ac:dyDescent="0.25">
      <c r="A115" s="80">
        <f>[1]MCI!B344</f>
        <v>44531</v>
      </c>
      <c r="B115" s="81">
        <v>63.83</v>
      </c>
      <c r="C115" s="79">
        <v>63.79</v>
      </c>
      <c r="E115" s="79"/>
    </row>
    <row r="116" spans="1:5" s="64" customFormat="1" x14ac:dyDescent="0.25">
      <c r="A116" s="80">
        <f>[1]MCI!B345</f>
        <v>44532</v>
      </c>
      <c r="B116" s="81">
        <v>63.83</v>
      </c>
      <c r="C116" s="79">
        <v>63.79</v>
      </c>
      <c r="E116" s="79"/>
    </row>
    <row r="117" spans="1:5" s="64" customFormat="1" x14ac:dyDescent="0.25">
      <c r="A117" s="80">
        <f>[1]MCI!B346</f>
        <v>44533</v>
      </c>
      <c r="B117" s="81">
        <v>63.83</v>
      </c>
      <c r="C117" s="79">
        <v>63.82</v>
      </c>
      <c r="E117" s="79"/>
    </row>
    <row r="118" spans="1:5" s="64" customFormat="1" x14ac:dyDescent="0.25">
      <c r="A118" s="80">
        <f>[1]MCI!B347</f>
        <v>44536</v>
      </c>
      <c r="B118" s="81">
        <v>63.83</v>
      </c>
      <c r="C118" s="79">
        <v>63.75</v>
      </c>
      <c r="E118" s="79"/>
    </row>
    <row r="119" spans="1:5" s="64" customFormat="1" x14ac:dyDescent="0.25">
      <c r="A119" s="80">
        <f>[1]MCI!B348</f>
        <v>44537</v>
      </c>
      <c r="B119" s="81">
        <v>63.83</v>
      </c>
      <c r="C119" s="79">
        <v>63.78</v>
      </c>
      <c r="E119" s="79"/>
    </row>
    <row r="120" spans="1:5" s="64" customFormat="1" x14ac:dyDescent="0.25">
      <c r="A120" s="80">
        <f>[1]MCI!B349</f>
        <v>44538</v>
      </c>
      <c r="B120" s="81">
        <v>63.83</v>
      </c>
      <c r="C120" s="79">
        <v>63.82</v>
      </c>
      <c r="E120" s="79"/>
    </row>
    <row r="121" spans="1:5" s="64" customFormat="1" x14ac:dyDescent="0.25">
      <c r="A121" s="80">
        <f>[1]MCI!B350</f>
        <v>44539</v>
      </c>
      <c r="B121" s="81">
        <v>63.83</v>
      </c>
      <c r="C121" s="79">
        <v>63.82</v>
      </c>
      <c r="E121" s="79"/>
    </row>
    <row r="122" spans="1:5" s="64" customFormat="1" x14ac:dyDescent="0.25">
      <c r="A122" s="80">
        <f>[1]MCI!B351</f>
        <v>44540</v>
      </c>
      <c r="B122" s="81">
        <v>63.83</v>
      </c>
      <c r="C122" s="79">
        <v>63.82</v>
      </c>
      <c r="E122" s="79"/>
    </row>
    <row r="123" spans="1:5" s="64" customFormat="1" x14ac:dyDescent="0.25">
      <c r="A123" s="80">
        <f>[1]MCI!B352</f>
        <v>44543</v>
      </c>
      <c r="B123" s="81">
        <v>63.83</v>
      </c>
      <c r="C123" s="79">
        <v>63.83</v>
      </c>
      <c r="E123" s="79"/>
    </row>
    <row r="124" spans="1:5" s="64" customFormat="1" x14ac:dyDescent="0.25">
      <c r="A124" s="80">
        <f>[1]MCI!B353</f>
        <v>44544</v>
      </c>
      <c r="B124" s="81">
        <v>63.83</v>
      </c>
      <c r="C124" s="79">
        <v>63.76</v>
      </c>
      <c r="E124" s="79"/>
    </row>
    <row r="125" spans="1:5" s="64" customFormat="1" x14ac:dyDescent="0.25">
      <c r="A125" s="80">
        <f>[1]MCI!B354</f>
        <v>44545</v>
      </c>
      <c r="B125" s="81">
        <v>63.83</v>
      </c>
      <c r="C125" s="79">
        <v>63.82</v>
      </c>
      <c r="E125" s="79"/>
    </row>
    <row r="126" spans="1:5" s="64" customFormat="1" x14ac:dyDescent="0.25">
      <c r="A126" s="80">
        <f>[1]MCI!B355</f>
        <v>44546</v>
      </c>
      <c r="B126" s="81">
        <v>63.83</v>
      </c>
      <c r="C126" s="79">
        <v>63.8</v>
      </c>
      <c r="E126" s="79"/>
    </row>
    <row r="127" spans="1:5" s="64" customFormat="1" x14ac:dyDescent="0.25">
      <c r="A127" s="80">
        <f>[1]MCI!B356</f>
        <v>44547</v>
      </c>
      <c r="B127" s="81">
        <v>63.83</v>
      </c>
      <c r="C127" s="79">
        <v>63.79</v>
      </c>
      <c r="E127" s="79"/>
    </row>
    <row r="128" spans="1:5" s="64" customFormat="1" x14ac:dyDescent="0.25">
      <c r="A128" s="80">
        <f>[1]MCI!B357</f>
        <v>44550</v>
      </c>
      <c r="B128" s="81">
        <v>63.83</v>
      </c>
      <c r="C128" s="79">
        <v>63.84</v>
      </c>
      <c r="E128" s="79"/>
    </row>
    <row r="129" spans="1:5" s="64" customFormat="1" x14ac:dyDescent="0.25">
      <c r="A129" s="80">
        <f>[1]MCI!B358</f>
        <v>44551</v>
      </c>
      <c r="B129" s="81">
        <v>63.83</v>
      </c>
      <c r="C129" s="79">
        <v>63.79</v>
      </c>
      <c r="E129" s="79"/>
    </row>
    <row r="130" spans="1:5" s="64" customFormat="1" x14ac:dyDescent="0.25">
      <c r="A130" s="80">
        <f>[1]MCI!B359</f>
        <v>44552</v>
      </c>
      <c r="B130" s="81">
        <v>63.83</v>
      </c>
      <c r="C130" s="79">
        <v>63.8</v>
      </c>
      <c r="E130" s="79"/>
    </row>
    <row r="131" spans="1:5" s="64" customFormat="1" x14ac:dyDescent="0.25">
      <c r="A131" s="80">
        <f>[1]MCI!B360</f>
        <v>44553</v>
      </c>
      <c r="B131" s="81">
        <v>63.83</v>
      </c>
      <c r="C131" s="79">
        <v>63.82</v>
      </c>
      <c r="E131" s="79"/>
    </row>
    <row r="132" spans="1:5" s="64" customFormat="1" x14ac:dyDescent="0.25">
      <c r="A132" s="80">
        <f>[1]MCI!B361</f>
        <v>44557</v>
      </c>
      <c r="B132" s="81">
        <v>63.83</v>
      </c>
      <c r="C132" s="79">
        <v>63.77</v>
      </c>
      <c r="E132" s="79"/>
    </row>
    <row r="133" spans="1:5" s="64" customFormat="1" x14ac:dyDescent="0.25">
      <c r="A133" s="80">
        <f>[1]MCI!B362</f>
        <v>44558</v>
      </c>
      <c r="B133" s="81">
        <v>63.83</v>
      </c>
      <c r="C133" s="79">
        <v>63.74</v>
      </c>
      <c r="E133" s="79"/>
    </row>
    <row r="134" spans="1:5" s="64" customFormat="1" x14ac:dyDescent="0.25">
      <c r="A134" s="80">
        <f>[1]MCI!B363</f>
        <v>44559</v>
      </c>
      <c r="B134" s="81">
        <v>63.83</v>
      </c>
      <c r="C134" s="79">
        <v>63.76</v>
      </c>
      <c r="E134" s="79"/>
    </row>
    <row r="135" spans="1:5" s="64" customFormat="1" x14ac:dyDescent="0.25">
      <c r="A135" s="80">
        <f>[1]MCI!B364</f>
        <v>44560</v>
      </c>
      <c r="B135" s="81">
        <v>63.83</v>
      </c>
      <c r="C135" s="79">
        <v>63.78</v>
      </c>
      <c r="E135" s="79"/>
    </row>
    <row r="136" spans="1:5" s="64" customFormat="1" x14ac:dyDescent="0.25">
      <c r="A136" s="80">
        <f>[1]MCI!B365</f>
        <v>44561</v>
      </c>
      <c r="B136" s="81">
        <v>63.83</v>
      </c>
      <c r="C136" s="79">
        <v>63.72</v>
      </c>
      <c r="E136" s="79"/>
    </row>
    <row r="137" spans="1:5" s="64" customFormat="1" x14ac:dyDescent="0.25">
      <c r="A137" s="80">
        <f>[1]MCI!B366</f>
        <v>44564</v>
      </c>
      <c r="B137" s="81">
        <v>63.83</v>
      </c>
      <c r="C137" s="79">
        <v>63.79</v>
      </c>
      <c r="E137" s="79"/>
    </row>
    <row r="138" spans="1:5" s="64" customFormat="1" x14ac:dyDescent="0.25">
      <c r="A138" s="80">
        <f>[1]MCI!B367</f>
        <v>44565</v>
      </c>
      <c r="B138" s="81">
        <v>63.83</v>
      </c>
      <c r="C138" s="79">
        <v>63.81</v>
      </c>
      <c r="E138" s="79"/>
    </row>
    <row r="139" spans="1:5" s="64" customFormat="1" x14ac:dyDescent="0.25">
      <c r="A139" s="80">
        <f>[1]MCI!B368</f>
        <v>44566</v>
      </c>
      <c r="B139" s="81">
        <v>63.83</v>
      </c>
      <c r="C139" s="79">
        <v>63.8</v>
      </c>
      <c r="E139" s="79"/>
    </row>
    <row r="140" spans="1:5" s="64" customFormat="1" x14ac:dyDescent="0.25">
      <c r="A140" s="80">
        <f>[1]MCI!B369</f>
        <v>44567</v>
      </c>
      <c r="B140" s="81">
        <v>63.83</v>
      </c>
      <c r="C140" s="79">
        <v>63.81</v>
      </c>
      <c r="E140" s="79"/>
    </row>
    <row r="141" spans="1:5" s="64" customFormat="1" x14ac:dyDescent="0.25">
      <c r="A141" s="80">
        <f>[1]MCI!B370</f>
        <v>44568</v>
      </c>
      <c r="B141" s="81">
        <v>63.83</v>
      </c>
      <c r="C141" s="79">
        <v>63.77</v>
      </c>
      <c r="E141" s="79"/>
    </row>
    <row r="142" spans="1:5" s="64" customFormat="1" x14ac:dyDescent="0.25">
      <c r="A142" s="80">
        <f>[1]MCI!B371</f>
        <v>44571</v>
      </c>
      <c r="B142" s="81">
        <v>63.83</v>
      </c>
      <c r="C142" s="79">
        <v>63.79</v>
      </c>
      <c r="E142" s="79"/>
    </row>
    <row r="143" spans="1:5" s="64" customFormat="1" x14ac:dyDescent="0.25">
      <c r="A143" s="80">
        <f>[1]MCI!B373</f>
        <v>44573</v>
      </c>
      <c r="B143" s="81">
        <v>63.83</v>
      </c>
      <c r="C143" s="79">
        <v>63.83</v>
      </c>
      <c r="E143" s="79"/>
    </row>
    <row r="144" spans="1:5" s="64" customFormat="1" x14ac:dyDescent="0.25">
      <c r="A144" s="80">
        <f>[1]MCI!B374</f>
        <v>44574</v>
      </c>
      <c r="B144" s="81">
        <v>63.83</v>
      </c>
      <c r="C144" s="79">
        <v>63.83</v>
      </c>
      <c r="E144" s="79"/>
    </row>
    <row r="145" spans="1:5" s="64" customFormat="1" x14ac:dyDescent="0.25">
      <c r="A145" s="80">
        <f>[1]MCI!B375</f>
        <v>44575</v>
      </c>
      <c r="B145" s="81">
        <v>63.83</v>
      </c>
      <c r="C145" s="79">
        <v>63.83</v>
      </c>
      <c r="E145" s="79"/>
    </row>
    <row r="146" spans="1:5" s="64" customFormat="1" x14ac:dyDescent="0.25">
      <c r="A146" s="80">
        <f>[1]MCI!B376</f>
        <v>44578</v>
      </c>
      <c r="B146" s="81">
        <v>63.83</v>
      </c>
      <c r="C146" s="79">
        <v>63.83</v>
      </c>
      <c r="E146" s="79"/>
    </row>
    <row r="147" spans="1:5" s="64" customFormat="1" x14ac:dyDescent="0.25">
      <c r="A147" s="80">
        <f>[1]MCI!B377</f>
        <v>44579</v>
      </c>
      <c r="B147" s="81">
        <v>63.83</v>
      </c>
      <c r="C147" s="79">
        <v>63.83</v>
      </c>
      <c r="E147" s="79"/>
    </row>
    <row r="148" spans="1:5" s="64" customFormat="1" x14ac:dyDescent="0.25">
      <c r="A148" s="80">
        <f>[1]MCI!B378</f>
        <v>44580</v>
      </c>
      <c r="B148" s="81">
        <v>63.83</v>
      </c>
      <c r="C148" s="79">
        <v>63.8</v>
      </c>
      <c r="E148" s="79"/>
    </row>
    <row r="149" spans="1:5" s="64" customFormat="1" x14ac:dyDescent="0.25">
      <c r="A149" s="80">
        <f>[1]MCI!B379</f>
        <v>44581</v>
      </c>
      <c r="B149" s="81">
        <v>63.83</v>
      </c>
      <c r="C149" s="79">
        <v>63.83</v>
      </c>
      <c r="E149" s="79"/>
    </row>
    <row r="150" spans="1:5" s="64" customFormat="1" x14ac:dyDescent="0.25">
      <c r="A150" s="80">
        <f>[1]MCI!B380</f>
        <v>44582</v>
      </c>
      <c r="B150" s="81">
        <v>63.83</v>
      </c>
      <c r="C150" s="79">
        <v>63.83</v>
      </c>
      <c r="E150" s="79"/>
    </row>
    <row r="151" spans="1:5" s="64" customFormat="1" x14ac:dyDescent="0.25">
      <c r="A151" s="80">
        <f>[1]MCI!B381</f>
        <v>44585</v>
      </c>
      <c r="B151" s="81">
        <v>63.83</v>
      </c>
      <c r="C151" s="79">
        <v>63.81</v>
      </c>
      <c r="E151" s="79"/>
    </row>
    <row r="152" spans="1:5" s="64" customFormat="1" x14ac:dyDescent="0.25">
      <c r="A152" s="80">
        <f>[1]MCI!B382</f>
        <v>44586</v>
      </c>
      <c r="B152" s="81">
        <v>63.83</v>
      </c>
      <c r="C152" s="79">
        <v>63.82</v>
      </c>
      <c r="E152" s="79"/>
    </row>
    <row r="153" spans="1:5" s="64" customFormat="1" x14ac:dyDescent="0.25">
      <c r="A153" s="80">
        <f>[1]MCI!B383</f>
        <v>44587</v>
      </c>
      <c r="B153" s="81">
        <v>63.83</v>
      </c>
      <c r="C153" s="79">
        <v>63.83</v>
      </c>
      <c r="E153" s="79"/>
    </row>
    <row r="154" spans="1:5" s="64" customFormat="1" x14ac:dyDescent="0.25">
      <c r="A154" s="80">
        <f>[1]MCI!B384</f>
        <v>44588</v>
      </c>
      <c r="B154" s="81">
        <v>63.83</v>
      </c>
      <c r="C154" s="79">
        <v>63.8</v>
      </c>
      <c r="E154" s="79"/>
    </row>
    <row r="155" spans="1:5" s="64" customFormat="1" x14ac:dyDescent="0.25">
      <c r="A155" s="80">
        <f>[1]MCI!B385</f>
        <v>44589</v>
      </c>
      <c r="B155" s="81">
        <v>63.83</v>
      </c>
      <c r="C155" s="79">
        <v>63.83</v>
      </c>
      <c r="E155" s="79"/>
    </row>
    <row r="156" spans="1:5" s="64" customFormat="1" x14ac:dyDescent="0.25">
      <c r="A156" s="80">
        <f>[1]MCI!B386</f>
        <v>44592</v>
      </c>
      <c r="B156" s="81">
        <v>63.83</v>
      </c>
      <c r="C156" s="79">
        <v>63.81</v>
      </c>
      <c r="E156" s="79"/>
    </row>
    <row r="157" spans="1:5" s="64" customFormat="1" x14ac:dyDescent="0.25">
      <c r="A157" s="80">
        <f>[1]MCI!B387</f>
        <v>44593</v>
      </c>
      <c r="B157" s="81">
        <v>63.83</v>
      </c>
      <c r="C157" s="79">
        <v>63.83</v>
      </c>
      <c r="E157" s="79"/>
    </row>
    <row r="158" spans="1:5" s="64" customFormat="1" x14ac:dyDescent="0.25">
      <c r="A158" s="80">
        <f>[1]MCI!B388</f>
        <v>44594</v>
      </c>
      <c r="B158" s="81">
        <v>63.83</v>
      </c>
      <c r="C158" s="79">
        <v>63.82</v>
      </c>
      <c r="E158" s="79"/>
    </row>
    <row r="159" spans="1:5" s="64" customFormat="1" x14ac:dyDescent="0.25">
      <c r="A159" s="80">
        <f>[1]MCI!B389</f>
        <v>44595</v>
      </c>
      <c r="B159" s="81">
        <v>63.83</v>
      </c>
      <c r="C159" s="79">
        <v>63.78</v>
      </c>
      <c r="E159" s="79"/>
    </row>
    <row r="160" spans="1:5" s="64" customFormat="1" x14ac:dyDescent="0.25">
      <c r="A160" s="80">
        <f>[1]MCI!B390</f>
        <v>44596</v>
      </c>
      <c r="B160" s="81">
        <v>63.83</v>
      </c>
      <c r="C160" s="79">
        <v>63.84</v>
      </c>
      <c r="E160" s="79"/>
    </row>
    <row r="161" spans="1:5" s="64" customFormat="1" x14ac:dyDescent="0.25">
      <c r="A161" s="80">
        <f>[1]MCI!B391</f>
        <v>44599</v>
      </c>
      <c r="B161" s="81">
        <v>63.83</v>
      </c>
      <c r="C161" s="79">
        <v>63.83</v>
      </c>
      <c r="E161" s="79"/>
    </row>
    <row r="162" spans="1:5" s="64" customFormat="1" x14ac:dyDescent="0.25">
      <c r="A162" s="80">
        <f>[1]MCI!B392</f>
        <v>44600</v>
      </c>
      <c r="B162" s="81">
        <v>63.83</v>
      </c>
      <c r="C162" s="79">
        <v>63.85</v>
      </c>
      <c r="E162" s="79"/>
    </row>
    <row r="163" spans="1:5" s="64" customFormat="1" x14ac:dyDescent="0.25">
      <c r="A163" s="80">
        <f>[1]MCI!B393</f>
        <v>44601</v>
      </c>
      <c r="B163" s="81">
        <v>63.83</v>
      </c>
      <c r="C163" s="79">
        <v>63.8</v>
      </c>
      <c r="E163" s="79"/>
    </row>
    <row r="164" spans="1:5" s="64" customFormat="1" x14ac:dyDescent="0.25">
      <c r="A164" s="80">
        <f>[1]MCI!B394</f>
        <v>44602</v>
      </c>
      <c r="B164" s="81">
        <v>63.83</v>
      </c>
      <c r="C164" s="79">
        <v>63.83</v>
      </c>
      <c r="E164" s="79"/>
    </row>
    <row r="165" spans="1:5" s="64" customFormat="1" x14ac:dyDescent="0.25">
      <c r="A165" s="80">
        <f>[1]MCI!B395</f>
        <v>44603</v>
      </c>
      <c r="B165" s="81">
        <v>63.83</v>
      </c>
      <c r="C165" s="79">
        <v>63.83</v>
      </c>
      <c r="E165" s="79"/>
    </row>
    <row r="166" spans="1:5" s="64" customFormat="1" x14ac:dyDescent="0.25">
      <c r="A166" s="80">
        <f>[1]MCI!B396</f>
        <v>44606</v>
      </c>
      <c r="B166" s="81">
        <v>63.83</v>
      </c>
      <c r="C166" s="79">
        <v>63.83</v>
      </c>
      <c r="E166" s="79"/>
    </row>
    <row r="167" spans="1:5" s="64" customFormat="1" x14ac:dyDescent="0.25">
      <c r="A167" s="80">
        <f>[1]MCI!B397</f>
        <v>44607</v>
      </c>
      <c r="B167" s="81">
        <v>63.83</v>
      </c>
      <c r="C167" s="79">
        <v>63.81</v>
      </c>
      <c r="E167" s="79"/>
    </row>
    <row r="168" spans="1:5" s="64" customFormat="1" x14ac:dyDescent="0.25">
      <c r="A168" s="80">
        <f>[1]MCI!B398</f>
        <v>44608</v>
      </c>
      <c r="B168" s="81">
        <v>63.83</v>
      </c>
      <c r="C168" s="79">
        <v>63.81</v>
      </c>
      <c r="E168" s="79"/>
    </row>
    <row r="169" spans="1:5" s="64" customFormat="1" x14ac:dyDescent="0.25">
      <c r="A169" s="80">
        <f>[1]MCI!B399</f>
        <v>44609</v>
      </c>
      <c r="B169" s="81">
        <v>63.83</v>
      </c>
      <c r="C169" s="79">
        <v>63.83</v>
      </c>
      <c r="E169" s="79"/>
    </row>
    <row r="170" spans="1:5" s="64" customFormat="1" x14ac:dyDescent="0.25">
      <c r="A170" s="80">
        <f>[1]MCI!B400</f>
        <v>44610</v>
      </c>
      <c r="B170" s="81">
        <v>63.83</v>
      </c>
      <c r="C170" s="79">
        <v>63.83</v>
      </c>
      <c r="E170" s="79"/>
    </row>
    <row r="171" spans="1:5" s="64" customFormat="1" x14ac:dyDescent="0.25">
      <c r="A171" s="80">
        <f>[1]MCI!B401</f>
        <v>44613</v>
      </c>
      <c r="B171" s="81">
        <v>63.83</v>
      </c>
      <c r="C171" s="79">
        <v>63.84</v>
      </c>
      <c r="E171" s="79"/>
    </row>
    <row r="172" spans="1:5" s="64" customFormat="1" x14ac:dyDescent="0.25">
      <c r="A172" s="80">
        <f>[1]MCI!B402</f>
        <v>44614</v>
      </c>
      <c r="B172" s="81">
        <v>63.83</v>
      </c>
      <c r="C172" s="79">
        <v>63.83</v>
      </c>
      <c r="E172" s="79"/>
    </row>
    <row r="173" spans="1:5" s="64" customFormat="1" x14ac:dyDescent="0.25">
      <c r="A173" s="80">
        <f>[1]MCI!B403</f>
        <v>44615</v>
      </c>
      <c r="B173" s="81">
        <v>63.83</v>
      </c>
      <c r="C173" s="79">
        <v>63.83</v>
      </c>
      <c r="E173" s="79"/>
    </row>
    <row r="174" spans="1:5" s="64" customFormat="1" x14ac:dyDescent="0.25">
      <c r="A174" s="80">
        <f>[1]MCI!B404</f>
        <v>44616</v>
      </c>
      <c r="B174" s="81">
        <v>63.83</v>
      </c>
      <c r="C174" s="79">
        <v>63.81</v>
      </c>
      <c r="E174" s="79"/>
    </row>
    <row r="175" spans="1:5" s="64" customFormat="1" x14ac:dyDescent="0.25">
      <c r="A175" s="80">
        <f>[1]MCI!B405</f>
        <v>44617</v>
      </c>
      <c r="B175" s="81">
        <v>63.83</v>
      </c>
      <c r="C175" s="79">
        <v>63.82</v>
      </c>
      <c r="E175" s="79"/>
    </row>
    <row r="176" spans="1:5" s="64" customFormat="1" x14ac:dyDescent="0.25">
      <c r="A176" s="80">
        <f>[1]MCI!B406</f>
        <v>44620</v>
      </c>
      <c r="B176" s="81">
        <v>63.83</v>
      </c>
      <c r="C176" s="79">
        <v>63.83</v>
      </c>
      <c r="E176" s="79"/>
    </row>
    <row r="177" spans="1:5" s="64" customFormat="1" x14ac:dyDescent="0.25">
      <c r="A177" s="80">
        <f>[1]MCI!B407</f>
        <v>44621</v>
      </c>
      <c r="B177" s="81">
        <v>63.83</v>
      </c>
      <c r="C177" s="79">
        <v>63.79</v>
      </c>
      <c r="E177" s="79"/>
    </row>
    <row r="178" spans="1:5" s="64" customFormat="1" x14ac:dyDescent="0.25">
      <c r="A178" s="80">
        <f>[1]MCI!B408</f>
        <v>44622</v>
      </c>
      <c r="B178" s="81">
        <v>63.83</v>
      </c>
      <c r="C178" s="79">
        <v>63.81</v>
      </c>
      <c r="E178" s="79"/>
    </row>
    <row r="179" spans="1:5" s="64" customFormat="1" x14ac:dyDescent="0.25">
      <c r="A179" s="80">
        <f>[1]MCI!B409</f>
        <v>44623</v>
      </c>
      <c r="B179" s="81">
        <v>63.83</v>
      </c>
      <c r="C179" s="79">
        <v>63.83</v>
      </c>
      <c r="E179" s="79"/>
    </row>
    <row r="180" spans="1:5" s="64" customFormat="1" x14ac:dyDescent="0.25">
      <c r="A180" s="80">
        <f>[1]MCI!B410</f>
        <v>44624</v>
      </c>
      <c r="B180" s="81">
        <v>63.83</v>
      </c>
      <c r="C180" s="79">
        <v>63.83</v>
      </c>
      <c r="E180" s="79"/>
    </row>
    <row r="181" spans="1:5" s="64" customFormat="1" x14ac:dyDescent="0.25">
      <c r="A181" s="80">
        <f>[1]MCI!B411</f>
        <v>44627</v>
      </c>
      <c r="B181" s="81">
        <v>63.83</v>
      </c>
      <c r="C181" s="79">
        <v>63.82</v>
      </c>
      <c r="E181" s="79"/>
    </row>
    <row r="182" spans="1:5" s="64" customFormat="1" x14ac:dyDescent="0.25">
      <c r="A182" s="80">
        <f>[1]MCI!B412</f>
        <v>44628</v>
      </c>
      <c r="B182" s="81">
        <v>63.83</v>
      </c>
      <c r="C182" s="79">
        <v>63.83</v>
      </c>
      <c r="E182" s="79"/>
    </row>
    <row r="183" spans="1:5" s="64" customFormat="1" x14ac:dyDescent="0.25">
      <c r="A183" s="80">
        <f>[1]MCI!B413</f>
        <v>44629</v>
      </c>
      <c r="B183" s="81">
        <v>63.83</v>
      </c>
      <c r="C183" s="79">
        <v>63.76</v>
      </c>
      <c r="E183" s="79"/>
    </row>
    <row r="184" spans="1:5" s="64" customFormat="1" x14ac:dyDescent="0.25">
      <c r="A184" s="80">
        <f>[1]MCI!B414</f>
        <v>44630</v>
      </c>
      <c r="B184" s="81">
        <v>63.83</v>
      </c>
      <c r="C184" s="79">
        <v>63.82</v>
      </c>
      <c r="E184" s="79"/>
    </row>
    <row r="185" spans="1:5" s="64" customFormat="1" x14ac:dyDescent="0.25">
      <c r="A185" s="80">
        <f>[1]MCI!B415</f>
        <v>44631</v>
      </c>
      <c r="B185" s="81">
        <v>63.83</v>
      </c>
      <c r="C185" s="79">
        <v>63.83</v>
      </c>
      <c r="E185" s="79"/>
    </row>
    <row r="186" spans="1:5" s="64" customFormat="1" x14ac:dyDescent="0.25">
      <c r="A186" s="80">
        <f>[1]MCI!B416</f>
        <v>44634</v>
      </c>
      <c r="B186" s="81">
        <v>63.83</v>
      </c>
      <c r="C186" s="79">
        <v>63.83</v>
      </c>
      <c r="E186" s="79"/>
    </row>
    <row r="187" spans="1:5" s="64" customFormat="1" x14ac:dyDescent="0.25">
      <c r="A187" s="80">
        <f>[1]MCI!B417</f>
        <v>44635</v>
      </c>
      <c r="B187" s="81">
        <v>63.83</v>
      </c>
      <c r="C187" s="79">
        <v>63.82</v>
      </c>
      <c r="E187" s="79"/>
    </row>
    <row r="188" spans="1:5" s="64" customFormat="1" x14ac:dyDescent="0.25">
      <c r="A188" s="80">
        <f>[1]MCI!B418</f>
        <v>44636</v>
      </c>
      <c r="B188" s="81">
        <v>63.83</v>
      </c>
      <c r="C188" s="79">
        <v>63.82</v>
      </c>
      <c r="E188" s="79"/>
    </row>
    <row r="189" spans="1:5" s="64" customFormat="1" x14ac:dyDescent="0.25">
      <c r="A189" s="80">
        <f>[1]MCI!B419</f>
        <v>44637</v>
      </c>
      <c r="B189" s="81">
        <v>63.83</v>
      </c>
      <c r="C189" s="79">
        <v>63.82</v>
      </c>
      <c r="E189" s="79"/>
    </row>
    <row r="190" spans="1:5" s="64" customFormat="1" x14ac:dyDescent="0.25">
      <c r="A190" s="80">
        <f>[1]MCI!B420</f>
        <v>44638</v>
      </c>
      <c r="B190" s="81">
        <v>63.83</v>
      </c>
      <c r="C190" s="79">
        <v>63.84</v>
      </c>
      <c r="E190" s="79"/>
    </row>
    <row r="191" spans="1:5" s="64" customFormat="1" x14ac:dyDescent="0.25">
      <c r="A191" s="80">
        <f>[1]MCI!B421</f>
        <v>44641</v>
      </c>
      <c r="B191" s="81">
        <v>63.83</v>
      </c>
      <c r="C191" s="79">
        <v>63.8</v>
      </c>
      <c r="E191" s="79"/>
    </row>
    <row r="192" spans="1:5" s="64" customFormat="1" x14ac:dyDescent="0.25">
      <c r="A192" s="80">
        <f>[1]MCI!B422</f>
        <v>44642</v>
      </c>
      <c r="B192" s="81">
        <v>63.83</v>
      </c>
      <c r="C192" s="79">
        <v>63.8</v>
      </c>
      <c r="E192" s="79"/>
    </row>
    <row r="193" spans="1:26" s="64" customFormat="1" x14ac:dyDescent="0.25">
      <c r="A193" s="80">
        <f>[1]MCI!B423</f>
        <v>44643</v>
      </c>
      <c r="B193" s="81">
        <v>63.83</v>
      </c>
      <c r="C193" s="79">
        <v>63.82</v>
      </c>
      <c r="E193" s="79"/>
    </row>
    <row r="194" spans="1:26" s="64" customFormat="1" x14ac:dyDescent="0.25">
      <c r="A194" s="80">
        <f>[1]MCI!B424</f>
        <v>44644</v>
      </c>
      <c r="B194" s="81">
        <v>63.83</v>
      </c>
      <c r="C194" s="79">
        <v>63.84</v>
      </c>
      <c r="E194" s="79"/>
    </row>
    <row r="195" spans="1:26" s="64" customFormat="1" x14ac:dyDescent="0.25">
      <c r="A195" s="80">
        <f>[1]MCI!B425</f>
        <v>44645</v>
      </c>
      <c r="B195" s="81">
        <v>63.83</v>
      </c>
      <c r="C195" s="79">
        <v>63.83</v>
      </c>
      <c r="E195" s="79"/>
    </row>
    <row r="196" spans="1:26" s="64" customFormat="1" x14ac:dyDescent="0.25">
      <c r="A196" s="80">
        <f>[1]MCI!B426</f>
        <v>44648</v>
      </c>
      <c r="B196" s="81">
        <v>63.83</v>
      </c>
      <c r="C196" s="79">
        <v>63.73</v>
      </c>
      <c r="E196" s="79"/>
    </row>
    <row r="197" spans="1:26" s="64" customFormat="1" x14ac:dyDescent="0.25">
      <c r="A197" s="80">
        <f>[1]MCI!B427</f>
        <v>44649</v>
      </c>
      <c r="B197" s="81">
        <v>63.83</v>
      </c>
      <c r="C197" s="79">
        <v>63.88</v>
      </c>
      <c r="E197" s="79"/>
    </row>
    <row r="198" spans="1:26" s="64" customFormat="1" x14ac:dyDescent="0.25">
      <c r="A198" s="80">
        <f>[1]MCI!B428</f>
        <v>44650</v>
      </c>
      <c r="B198" s="81">
        <v>63.83</v>
      </c>
      <c r="C198" s="79">
        <v>63.82</v>
      </c>
      <c r="E198" s="79"/>
    </row>
    <row r="199" spans="1:26" s="64" customFormat="1" x14ac:dyDescent="0.25">
      <c r="A199" s="80">
        <f>[1]MCI!B429</f>
        <v>44651</v>
      </c>
      <c r="B199" s="81">
        <v>63.83</v>
      </c>
      <c r="C199" s="79">
        <v>63.84</v>
      </c>
      <c r="E199" s="79"/>
    </row>
    <row r="200" spans="1:26" s="64" customFormat="1" x14ac:dyDescent="0.25">
      <c r="A200" s="80">
        <v>44652</v>
      </c>
      <c r="B200" s="81">
        <v>63.83</v>
      </c>
      <c r="C200" s="79">
        <v>63.83</v>
      </c>
      <c r="E200" s="79"/>
    </row>
    <row r="201" spans="1:26" s="64" customFormat="1" x14ac:dyDescent="0.25">
      <c r="A201" s="82">
        <v>44655</v>
      </c>
      <c r="B201" s="83">
        <v>63.83</v>
      </c>
      <c r="C201" s="79">
        <v>63.83</v>
      </c>
    </row>
    <row r="202" spans="1:26" s="64" customFormat="1" x14ac:dyDescent="0.25">
      <c r="A202" s="82">
        <v>44656</v>
      </c>
      <c r="B202" s="83">
        <v>63.83</v>
      </c>
      <c r="C202" s="79">
        <v>63.84</v>
      </c>
    </row>
    <row r="203" spans="1:26" x14ac:dyDescent="0.25">
      <c r="A203" s="82">
        <v>44657</v>
      </c>
      <c r="B203" s="83">
        <v>63.83</v>
      </c>
      <c r="C203" s="79">
        <v>63.83</v>
      </c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x14ac:dyDescent="0.25">
      <c r="A204" s="82">
        <v>44659</v>
      </c>
      <c r="B204" s="83">
        <v>63.83</v>
      </c>
      <c r="C204" s="79">
        <v>63.83</v>
      </c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x14ac:dyDescent="0.25">
      <c r="A205" s="82">
        <v>44662</v>
      </c>
      <c r="B205" s="83">
        <v>63.83</v>
      </c>
      <c r="C205" s="79">
        <v>63.83</v>
      </c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x14ac:dyDescent="0.25">
      <c r="A206" s="82">
        <v>44663</v>
      </c>
      <c r="B206" s="83">
        <v>63.83</v>
      </c>
      <c r="C206" s="79">
        <v>63.77</v>
      </c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x14ac:dyDescent="0.25">
      <c r="A207" s="82">
        <v>44664</v>
      </c>
      <c r="B207" s="83">
        <v>63.83</v>
      </c>
      <c r="C207" s="79">
        <v>63.83</v>
      </c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x14ac:dyDescent="0.25">
      <c r="A208" s="82">
        <v>44665</v>
      </c>
      <c r="B208" s="83">
        <v>63.83</v>
      </c>
      <c r="C208" s="79">
        <v>63.83</v>
      </c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x14ac:dyDescent="0.25">
      <c r="A209" s="82">
        <v>44669</v>
      </c>
      <c r="B209" s="83">
        <v>63.83</v>
      </c>
      <c r="C209" s="79">
        <v>63.83</v>
      </c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x14ac:dyDescent="0.25">
      <c r="A210" s="82">
        <v>44670</v>
      </c>
      <c r="B210" s="83">
        <v>63.83</v>
      </c>
      <c r="C210" s="79">
        <v>63.83</v>
      </c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x14ac:dyDescent="0.25">
      <c r="A211" s="82">
        <v>44671</v>
      </c>
      <c r="B211" s="83">
        <v>63.83</v>
      </c>
      <c r="C211" s="79">
        <v>63.84</v>
      </c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x14ac:dyDescent="0.25">
      <c r="A212" s="82">
        <v>44672</v>
      </c>
      <c r="B212" s="83">
        <v>63.83</v>
      </c>
      <c r="C212" s="79">
        <v>63.85</v>
      </c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x14ac:dyDescent="0.25">
      <c r="A213" s="82">
        <v>44673</v>
      </c>
      <c r="B213" s="83">
        <v>63.83</v>
      </c>
      <c r="C213" s="79">
        <v>63.83</v>
      </c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x14ac:dyDescent="0.25">
      <c r="A214" s="82">
        <v>43946</v>
      </c>
      <c r="B214" s="83">
        <v>63.83</v>
      </c>
      <c r="C214" s="79">
        <v>63.81</v>
      </c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x14ac:dyDescent="0.25">
      <c r="A215" s="82">
        <v>44677</v>
      </c>
      <c r="B215" s="83">
        <v>63.83</v>
      </c>
      <c r="C215" s="79">
        <v>63.83</v>
      </c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x14ac:dyDescent="0.25">
      <c r="A216" s="82">
        <v>44678</v>
      </c>
      <c r="B216" s="83">
        <v>63.83</v>
      </c>
      <c r="C216" s="79">
        <v>63.82</v>
      </c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x14ac:dyDescent="0.25">
      <c r="A217" s="82">
        <v>44679</v>
      </c>
      <c r="B217" s="83">
        <v>63.83</v>
      </c>
      <c r="C217" s="79">
        <v>63.83</v>
      </c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x14ac:dyDescent="0.25">
      <c r="A218" s="82">
        <v>44680</v>
      </c>
      <c r="B218" s="83">
        <v>63.83</v>
      </c>
      <c r="C218" s="79">
        <v>63.83</v>
      </c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x14ac:dyDescent="0.25">
      <c r="A219" s="82">
        <v>44684</v>
      </c>
      <c r="B219" s="83">
        <v>63.83</v>
      </c>
      <c r="C219" s="79">
        <v>63.83</v>
      </c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x14ac:dyDescent="0.25">
      <c r="A220" s="82">
        <v>44685</v>
      </c>
      <c r="B220" s="83">
        <v>63.83</v>
      </c>
      <c r="C220" s="79">
        <v>63.84</v>
      </c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x14ac:dyDescent="0.25">
      <c r="A221" s="82">
        <v>44686</v>
      </c>
      <c r="B221" s="83">
        <v>63.83</v>
      </c>
      <c r="C221" s="79">
        <v>63.82</v>
      </c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x14ac:dyDescent="0.25">
      <c r="A222" s="82">
        <v>44687</v>
      </c>
      <c r="B222" s="83">
        <v>63.83</v>
      </c>
      <c r="C222" s="79">
        <v>63.82</v>
      </c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x14ac:dyDescent="0.25">
      <c r="A223" s="82">
        <v>44690</v>
      </c>
      <c r="B223" s="83">
        <v>63.83</v>
      </c>
      <c r="C223" s="79">
        <v>63.82</v>
      </c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x14ac:dyDescent="0.25">
      <c r="A224" s="82">
        <v>44691</v>
      </c>
      <c r="B224" s="83">
        <v>63.83</v>
      </c>
      <c r="C224" s="79">
        <v>63.83</v>
      </c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x14ac:dyDescent="0.25">
      <c r="A225" s="82">
        <v>44692</v>
      </c>
      <c r="B225" s="83">
        <v>63.83</v>
      </c>
      <c r="C225" s="79">
        <v>63.83</v>
      </c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x14ac:dyDescent="0.25">
      <c r="A226" s="82">
        <v>44693</v>
      </c>
      <c r="B226" s="83">
        <v>63.83</v>
      </c>
      <c r="C226" s="79">
        <v>63.79</v>
      </c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x14ac:dyDescent="0.25">
      <c r="A227" s="82">
        <v>44694</v>
      </c>
      <c r="B227" s="83">
        <v>63.83</v>
      </c>
      <c r="C227" s="79">
        <v>63.83</v>
      </c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x14ac:dyDescent="0.25">
      <c r="A228" s="82">
        <v>44697</v>
      </c>
      <c r="B228" s="83">
        <v>63.83</v>
      </c>
      <c r="C228" s="79">
        <v>63.85</v>
      </c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x14ac:dyDescent="0.25">
      <c r="A229" s="82">
        <v>44698</v>
      </c>
      <c r="B229" s="83">
        <v>63.83</v>
      </c>
      <c r="C229" s="79">
        <v>63.82</v>
      </c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x14ac:dyDescent="0.25">
      <c r="A230" s="82">
        <v>44699</v>
      </c>
      <c r="B230" s="83">
        <v>63.83</v>
      </c>
      <c r="C230" s="79">
        <v>63.83</v>
      </c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x14ac:dyDescent="0.25">
      <c r="A231" s="82">
        <v>44700</v>
      </c>
      <c r="B231" s="83">
        <v>63.83</v>
      </c>
      <c r="C231" s="79">
        <v>63.83</v>
      </c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x14ac:dyDescent="0.25">
      <c r="A232" s="82">
        <v>44701</v>
      </c>
      <c r="B232" s="83">
        <v>63.83</v>
      </c>
      <c r="C232" s="79">
        <v>63.84</v>
      </c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x14ac:dyDescent="0.25">
      <c r="A233" s="82">
        <v>44704</v>
      </c>
      <c r="B233" s="83">
        <v>63.83</v>
      </c>
      <c r="C233" s="79">
        <v>63.84</v>
      </c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x14ac:dyDescent="0.25">
      <c r="A234" s="82">
        <v>44705</v>
      </c>
      <c r="B234" s="83">
        <v>63.83</v>
      </c>
      <c r="C234" s="79">
        <v>63.83</v>
      </c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x14ac:dyDescent="0.25">
      <c r="A235" s="82">
        <v>44706</v>
      </c>
      <c r="B235" s="83">
        <v>63.84</v>
      </c>
      <c r="C235" s="79">
        <v>63.79</v>
      </c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x14ac:dyDescent="0.25">
      <c r="A236" s="82">
        <v>44707</v>
      </c>
      <c r="B236" s="83">
        <v>63.84</v>
      </c>
      <c r="C236" s="79">
        <v>63.87</v>
      </c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x14ac:dyDescent="0.25">
      <c r="A237" s="82">
        <v>44708</v>
      </c>
      <c r="B237" s="83">
        <v>63.84</v>
      </c>
      <c r="C237" s="79">
        <v>63.91</v>
      </c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x14ac:dyDescent="0.25">
      <c r="A238" s="82">
        <v>44711</v>
      </c>
      <c r="B238" s="83">
        <v>63.84</v>
      </c>
      <c r="C238" s="79">
        <v>63.8</v>
      </c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x14ac:dyDescent="0.25">
      <c r="A239" s="82">
        <v>44712</v>
      </c>
      <c r="B239" s="83">
        <v>63.84</v>
      </c>
      <c r="C239" s="79">
        <v>63.84</v>
      </c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x14ac:dyDescent="0.25">
      <c r="A240" s="82">
        <v>44713</v>
      </c>
      <c r="B240" s="83">
        <v>63.84</v>
      </c>
      <c r="C240" s="79">
        <v>63.85</v>
      </c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x14ac:dyDescent="0.25">
      <c r="A241" s="82">
        <v>44714</v>
      </c>
      <c r="B241" s="83">
        <v>63.84</v>
      </c>
      <c r="C241" s="79">
        <v>63.84</v>
      </c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x14ac:dyDescent="0.25">
      <c r="A242" s="82">
        <v>44715</v>
      </c>
      <c r="B242" s="83">
        <v>63.84</v>
      </c>
      <c r="C242" s="79">
        <v>63.85</v>
      </c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x14ac:dyDescent="0.25">
      <c r="A243" s="82">
        <v>44718</v>
      </c>
      <c r="B243" s="83">
        <v>63.85</v>
      </c>
      <c r="C243" s="79">
        <v>63.86</v>
      </c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x14ac:dyDescent="0.25">
      <c r="A244" s="82">
        <v>44719</v>
      </c>
      <c r="B244" s="83">
        <v>63.85</v>
      </c>
      <c r="C244" s="79">
        <v>63.84</v>
      </c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x14ac:dyDescent="0.25">
      <c r="A245" s="82">
        <v>44720</v>
      </c>
      <c r="B245" s="83">
        <v>63.85</v>
      </c>
      <c r="C245" s="79">
        <v>63.85</v>
      </c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x14ac:dyDescent="0.25">
      <c r="A246" s="82">
        <v>44721</v>
      </c>
      <c r="B246" s="83">
        <v>63.85</v>
      </c>
      <c r="C246" s="79">
        <v>63.83</v>
      </c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x14ac:dyDescent="0.25">
      <c r="A247" s="82">
        <v>44722</v>
      </c>
      <c r="B247" s="83">
        <v>63.85</v>
      </c>
      <c r="C247" s="79">
        <v>63.85</v>
      </c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x14ac:dyDescent="0.25">
      <c r="A248" s="82">
        <v>44725</v>
      </c>
      <c r="B248" s="83">
        <v>63.85</v>
      </c>
      <c r="C248" s="79">
        <v>63.84</v>
      </c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x14ac:dyDescent="0.25">
      <c r="A249" s="82">
        <v>44726</v>
      </c>
      <c r="B249" s="83">
        <v>63.85</v>
      </c>
      <c r="C249" s="79">
        <v>63.85</v>
      </c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x14ac:dyDescent="0.25">
      <c r="A250" s="82">
        <v>44727</v>
      </c>
      <c r="B250" s="83">
        <v>63.85</v>
      </c>
      <c r="C250" s="79">
        <v>63.85</v>
      </c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x14ac:dyDescent="0.25">
      <c r="A251" s="82">
        <v>44728</v>
      </c>
      <c r="B251" s="83">
        <v>63.85</v>
      </c>
      <c r="C251" s="79">
        <v>63.85</v>
      </c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x14ac:dyDescent="0.25">
      <c r="A252" s="82">
        <v>44729</v>
      </c>
      <c r="B252" s="83">
        <v>63.85</v>
      </c>
      <c r="C252" s="79">
        <v>63.84</v>
      </c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x14ac:dyDescent="0.25">
      <c r="A253" s="82">
        <v>44732</v>
      </c>
      <c r="B253" s="83">
        <v>63.85</v>
      </c>
      <c r="C253" s="79">
        <v>63.82</v>
      </c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x14ac:dyDescent="0.25">
      <c r="A254" s="82">
        <v>44733</v>
      </c>
      <c r="B254" s="83">
        <v>63.86</v>
      </c>
      <c r="C254" s="79">
        <v>63.86</v>
      </c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x14ac:dyDescent="0.25">
      <c r="A255" s="82">
        <v>44734</v>
      </c>
      <c r="B255" s="83">
        <v>63.86</v>
      </c>
      <c r="C255" s="79">
        <v>63.83</v>
      </c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x14ac:dyDescent="0.25">
      <c r="A256" s="82">
        <v>44735</v>
      </c>
      <c r="B256" s="83">
        <v>63.86</v>
      </c>
      <c r="C256" s="79">
        <v>63.86</v>
      </c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x14ac:dyDescent="0.25">
      <c r="A257" s="82">
        <v>44736</v>
      </c>
      <c r="B257" s="83">
        <v>63.86</v>
      </c>
      <c r="C257" s="79">
        <v>63.86</v>
      </c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x14ac:dyDescent="0.25">
      <c r="A258" s="82">
        <v>44739</v>
      </c>
      <c r="B258" s="83">
        <v>63.86</v>
      </c>
      <c r="C258" s="79">
        <v>63.87</v>
      </c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x14ac:dyDescent="0.25">
      <c r="A259" s="82">
        <v>44740</v>
      </c>
      <c r="B259" s="83">
        <v>63.86</v>
      </c>
      <c r="C259" s="79">
        <v>63.85</v>
      </c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x14ac:dyDescent="0.25">
      <c r="A260" s="82">
        <v>44741</v>
      </c>
      <c r="B260" s="83">
        <v>63.86</v>
      </c>
      <c r="C260" s="79">
        <v>63.86</v>
      </c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x14ac:dyDescent="0.25">
      <c r="A261" s="82">
        <v>44742</v>
      </c>
      <c r="B261" s="83">
        <v>63.86</v>
      </c>
      <c r="C261" s="79">
        <v>63.83</v>
      </c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x14ac:dyDescent="0.25">
      <c r="A262" s="82">
        <v>44743</v>
      </c>
      <c r="B262" s="83">
        <v>63.86</v>
      </c>
      <c r="C262" s="79">
        <v>63.85</v>
      </c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x14ac:dyDescent="0.25">
      <c r="A263" s="82">
        <v>44746</v>
      </c>
      <c r="B263" s="83">
        <v>63.86</v>
      </c>
      <c r="C263" s="79">
        <v>63.86</v>
      </c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x14ac:dyDescent="0.25">
      <c r="A264" s="82">
        <v>44747</v>
      </c>
      <c r="B264" s="83">
        <v>63.86</v>
      </c>
      <c r="C264" s="79">
        <v>63.87</v>
      </c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x14ac:dyDescent="0.25">
      <c r="A265" s="82">
        <v>44748</v>
      </c>
      <c r="B265" s="83">
        <v>63.86</v>
      </c>
      <c r="C265" s="79">
        <v>63.87</v>
      </c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x14ac:dyDescent="0.25">
      <c r="A266" s="82">
        <v>44749</v>
      </c>
      <c r="B266" s="83">
        <v>63.86</v>
      </c>
      <c r="C266" s="79">
        <v>63.89</v>
      </c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x14ac:dyDescent="0.25">
      <c r="A267" s="82">
        <v>44750</v>
      </c>
      <c r="B267" s="83">
        <v>63.86</v>
      </c>
      <c r="C267" s="79">
        <v>63.86</v>
      </c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x14ac:dyDescent="0.25">
      <c r="A268" s="82">
        <v>44753</v>
      </c>
      <c r="B268" s="83">
        <v>63.86</v>
      </c>
      <c r="C268" s="79">
        <v>63.88</v>
      </c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x14ac:dyDescent="0.25">
      <c r="A269" s="82">
        <v>44754</v>
      </c>
      <c r="B269" s="83">
        <v>63.86</v>
      </c>
      <c r="C269" s="79">
        <v>63.87</v>
      </c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x14ac:dyDescent="0.25">
      <c r="A270" s="82">
        <v>44755</v>
      </c>
      <c r="B270" s="83">
        <v>63.86</v>
      </c>
      <c r="C270" s="79">
        <v>63.86</v>
      </c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x14ac:dyDescent="0.25">
      <c r="A271" s="82">
        <v>44756</v>
      </c>
      <c r="B271" s="83">
        <v>63.86</v>
      </c>
      <c r="C271" s="79">
        <v>63.86</v>
      </c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x14ac:dyDescent="0.25">
      <c r="A272" s="82">
        <v>44757</v>
      </c>
      <c r="B272" s="83">
        <v>63.86</v>
      </c>
      <c r="C272" s="79">
        <v>63.89</v>
      </c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x14ac:dyDescent="0.25">
      <c r="A273" s="82">
        <v>44760</v>
      </c>
      <c r="B273" s="83">
        <v>63.86</v>
      </c>
      <c r="C273" s="79">
        <v>63.94</v>
      </c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x14ac:dyDescent="0.25">
      <c r="A274" s="82">
        <v>44761</v>
      </c>
      <c r="B274" s="83">
        <v>63.86</v>
      </c>
      <c r="C274" s="79">
        <v>63.91</v>
      </c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x14ac:dyDescent="0.25">
      <c r="A275" s="82">
        <v>44762</v>
      </c>
      <c r="B275" s="83">
        <v>63.86</v>
      </c>
      <c r="C275" s="79">
        <v>63.87</v>
      </c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x14ac:dyDescent="0.25">
      <c r="A276" s="82">
        <v>44763</v>
      </c>
      <c r="B276" s="83">
        <v>63.86</v>
      </c>
      <c r="C276" s="79">
        <v>63.92</v>
      </c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x14ac:dyDescent="0.25">
      <c r="A277" s="82">
        <v>44764</v>
      </c>
      <c r="B277" s="83">
        <v>63.86</v>
      </c>
      <c r="C277" s="79">
        <v>63.84</v>
      </c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x14ac:dyDescent="0.25">
      <c r="A278" s="82">
        <v>44767</v>
      </c>
      <c r="B278" s="83">
        <v>63.87</v>
      </c>
      <c r="C278" s="79">
        <v>63.88</v>
      </c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x14ac:dyDescent="0.25">
      <c r="A279" s="82">
        <v>44768</v>
      </c>
      <c r="B279" s="83">
        <v>63.87</v>
      </c>
      <c r="C279" s="79">
        <v>63.89</v>
      </c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x14ac:dyDescent="0.25">
      <c r="A280" s="82">
        <v>44769</v>
      </c>
      <c r="B280" s="83">
        <v>63.87</v>
      </c>
      <c r="C280" s="79">
        <v>63.87</v>
      </c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x14ac:dyDescent="0.25">
      <c r="A281" s="82">
        <v>44770</v>
      </c>
      <c r="B281" s="83">
        <v>63.87</v>
      </c>
      <c r="C281" s="79">
        <v>63.87</v>
      </c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x14ac:dyDescent="0.25">
      <c r="A282" s="82">
        <v>44771</v>
      </c>
      <c r="B282" s="83">
        <v>63.87</v>
      </c>
      <c r="C282" s="79">
        <v>63.86</v>
      </c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x14ac:dyDescent="0.25">
      <c r="A283" s="82">
        <v>44774</v>
      </c>
      <c r="B283" s="83">
        <v>63.87</v>
      </c>
      <c r="C283" s="79">
        <v>63.83</v>
      </c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x14ac:dyDescent="0.25">
      <c r="A284" s="82">
        <v>44775</v>
      </c>
      <c r="B284" s="83">
        <v>63.87</v>
      </c>
      <c r="C284" s="79">
        <v>63.87</v>
      </c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x14ac:dyDescent="0.25">
      <c r="A285" s="82">
        <v>44776</v>
      </c>
      <c r="B285" s="83">
        <v>63.87</v>
      </c>
      <c r="C285" s="79">
        <v>63.89</v>
      </c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x14ac:dyDescent="0.25">
      <c r="A286" s="82">
        <v>44777</v>
      </c>
      <c r="B286" s="83">
        <v>63.87</v>
      </c>
      <c r="C286" s="79">
        <v>63.87</v>
      </c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x14ac:dyDescent="0.25">
      <c r="A287" s="82">
        <v>44778</v>
      </c>
      <c r="B287" s="83">
        <v>63.87</v>
      </c>
      <c r="C287" s="79">
        <v>63.87</v>
      </c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x14ac:dyDescent="0.25">
      <c r="A288" s="82">
        <v>44781</v>
      </c>
      <c r="B288" s="83">
        <v>63.87</v>
      </c>
      <c r="C288" s="79">
        <v>63.9</v>
      </c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x14ac:dyDescent="0.25">
      <c r="A289" s="82">
        <v>44782</v>
      </c>
      <c r="B289" s="83">
        <v>63.87</v>
      </c>
      <c r="C289" s="79">
        <v>63.87</v>
      </c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x14ac:dyDescent="0.25">
      <c r="A290" s="82">
        <v>44783</v>
      </c>
      <c r="B290" s="83">
        <v>63.87</v>
      </c>
      <c r="C290" s="79">
        <v>63.88</v>
      </c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x14ac:dyDescent="0.25">
      <c r="A291" s="82">
        <v>44784</v>
      </c>
      <c r="B291" s="83">
        <v>63.87</v>
      </c>
      <c r="C291" s="79">
        <v>63.88</v>
      </c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x14ac:dyDescent="0.25">
      <c r="A292" s="82">
        <v>44785</v>
      </c>
      <c r="B292" s="83">
        <v>63.87</v>
      </c>
      <c r="C292" s="79">
        <v>63.88</v>
      </c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x14ac:dyDescent="0.25">
      <c r="A293" s="82">
        <v>44788</v>
      </c>
      <c r="B293" s="83">
        <v>63.87</v>
      </c>
      <c r="C293" s="79">
        <v>63.87</v>
      </c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x14ac:dyDescent="0.25">
      <c r="A294" s="82">
        <v>44789</v>
      </c>
      <c r="B294" s="83">
        <v>63.87</v>
      </c>
      <c r="C294" s="79">
        <v>63.88</v>
      </c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x14ac:dyDescent="0.25">
      <c r="A295" s="82">
        <v>44790</v>
      </c>
      <c r="B295" s="83">
        <v>63.87</v>
      </c>
      <c r="C295" s="79">
        <v>63.89</v>
      </c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x14ac:dyDescent="0.25">
      <c r="A296" s="82">
        <v>44791</v>
      </c>
      <c r="B296" s="83">
        <v>63.87</v>
      </c>
      <c r="C296" s="79">
        <v>63.82</v>
      </c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x14ac:dyDescent="0.25">
      <c r="A297" s="82">
        <v>44792</v>
      </c>
      <c r="B297" s="83">
        <v>63.87</v>
      </c>
      <c r="C297" s="79">
        <v>63.88</v>
      </c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x14ac:dyDescent="0.25">
      <c r="A298" s="82">
        <v>44795</v>
      </c>
      <c r="B298" s="83">
        <v>63.87</v>
      </c>
      <c r="C298" s="79">
        <v>63.92</v>
      </c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x14ac:dyDescent="0.25">
      <c r="A299" s="82">
        <v>44796</v>
      </c>
      <c r="B299" s="83">
        <v>63.87</v>
      </c>
      <c r="C299" s="79">
        <v>63.87</v>
      </c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x14ac:dyDescent="0.25">
      <c r="A300" s="82">
        <v>44797</v>
      </c>
      <c r="B300" s="83">
        <v>63.87</v>
      </c>
      <c r="C300" s="79">
        <v>63.88</v>
      </c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x14ac:dyDescent="0.25">
      <c r="A301" s="82">
        <v>44798</v>
      </c>
      <c r="B301" s="83">
        <v>63.87</v>
      </c>
      <c r="C301" s="79">
        <v>63.87</v>
      </c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x14ac:dyDescent="0.25">
      <c r="A302" s="82">
        <v>44799</v>
      </c>
      <c r="B302" s="83">
        <v>63.87</v>
      </c>
      <c r="C302" s="79">
        <v>63.82</v>
      </c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x14ac:dyDescent="0.25">
      <c r="A303" s="82">
        <v>44802</v>
      </c>
      <c r="B303" s="83">
        <v>63.87</v>
      </c>
      <c r="C303" s="79">
        <v>63.89</v>
      </c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x14ac:dyDescent="0.25">
      <c r="A304" s="82">
        <v>44803</v>
      </c>
      <c r="B304" s="83">
        <v>63.87</v>
      </c>
      <c r="C304" s="79">
        <v>63.88</v>
      </c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x14ac:dyDescent="0.25">
      <c r="A305" s="82">
        <v>44805</v>
      </c>
      <c r="B305" s="83">
        <v>63.87</v>
      </c>
      <c r="C305" s="79">
        <v>63.92</v>
      </c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x14ac:dyDescent="0.25">
      <c r="A306" s="82">
        <v>44806</v>
      </c>
      <c r="B306" s="83">
        <v>63.87</v>
      </c>
      <c r="C306" s="79">
        <v>63.91</v>
      </c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x14ac:dyDescent="0.25">
      <c r="A307" s="82">
        <v>44809</v>
      </c>
      <c r="B307" s="83">
        <v>63.87</v>
      </c>
      <c r="C307" s="79">
        <v>63.88</v>
      </c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x14ac:dyDescent="0.25">
      <c r="A308" s="82">
        <v>44810</v>
      </c>
      <c r="B308" s="83">
        <v>63.87</v>
      </c>
      <c r="C308" s="79">
        <v>63.87</v>
      </c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x14ac:dyDescent="0.25">
      <c r="A309" s="82">
        <v>44812</v>
      </c>
      <c r="B309" s="83">
        <v>63.87</v>
      </c>
      <c r="C309" s="79">
        <v>63.89</v>
      </c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x14ac:dyDescent="0.25">
      <c r="A310" s="82">
        <v>44813</v>
      </c>
      <c r="B310" s="83">
        <v>63.87</v>
      </c>
      <c r="C310" s="79">
        <v>63.82</v>
      </c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x14ac:dyDescent="0.25">
      <c r="A311" s="82">
        <v>44816</v>
      </c>
      <c r="B311" s="83">
        <v>63.87</v>
      </c>
      <c r="C311" s="79">
        <v>63.89</v>
      </c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x14ac:dyDescent="0.25">
      <c r="A312" s="82">
        <v>44817</v>
      </c>
      <c r="B312" s="83">
        <v>63.87</v>
      </c>
      <c r="C312" s="79">
        <v>63.89</v>
      </c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x14ac:dyDescent="0.25">
      <c r="A313" s="82">
        <v>44818</v>
      </c>
      <c r="B313" s="83">
        <v>63.87</v>
      </c>
      <c r="C313" s="79">
        <v>63.88</v>
      </c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x14ac:dyDescent="0.25">
      <c r="A314" s="82">
        <v>44819</v>
      </c>
      <c r="B314" s="83">
        <v>63.87</v>
      </c>
      <c r="C314" s="79">
        <v>63.89</v>
      </c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x14ac:dyDescent="0.25">
      <c r="A315" s="82">
        <v>44820</v>
      </c>
      <c r="B315" s="83">
        <v>63.87</v>
      </c>
      <c r="C315" s="79">
        <v>63.91</v>
      </c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x14ac:dyDescent="0.25">
      <c r="A316" s="82">
        <v>44823</v>
      </c>
      <c r="B316" s="83">
        <v>63.87</v>
      </c>
      <c r="C316" s="79">
        <v>63.89</v>
      </c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x14ac:dyDescent="0.25">
      <c r="A317" s="82">
        <v>44824</v>
      </c>
      <c r="B317" s="83">
        <v>63.87</v>
      </c>
      <c r="C317" s="79">
        <v>63.89</v>
      </c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x14ac:dyDescent="0.25">
      <c r="A318" s="82">
        <v>44825</v>
      </c>
      <c r="B318" s="83">
        <v>63.87</v>
      </c>
      <c r="C318" s="79">
        <v>63.87</v>
      </c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x14ac:dyDescent="0.25">
      <c r="A319" s="82">
        <v>44826</v>
      </c>
      <c r="B319" s="83">
        <v>63.87</v>
      </c>
      <c r="C319" s="79">
        <v>63.91</v>
      </c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x14ac:dyDescent="0.25">
      <c r="A320" s="82">
        <v>44827</v>
      </c>
      <c r="B320" s="83">
        <v>63.87</v>
      </c>
      <c r="C320" s="79">
        <v>63.88</v>
      </c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x14ac:dyDescent="0.25">
      <c r="A321" s="82">
        <v>44831</v>
      </c>
      <c r="B321" s="83">
        <v>63.87</v>
      </c>
      <c r="C321" s="79">
        <v>63.87</v>
      </c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x14ac:dyDescent="0.25">
      <c r="A322" s="82">
        <v>44832</v>
      </c>
      <c r="B322" s="83">
        <v>63.87</v>
      </c>
      <c r="C322" s="79">
        <v>63.78</v>
      </c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x14ac:dyDescent="0.25">
      <c r="A323" s="82">
        <v>44833</v>
      </c>
      <c r="B323" s="83">
        <v>63.87</v>
      </c>
      <c r="C323" s="79">
        <v>63.87</v>
      </c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x14ac:dyDescent="0.25">
      <c r="A324" s="82">
        <v>44834</v>
      </c>
      <c r="B324" s="83">
        <v>63.87</v>
      </c>
      <c r="C324" s="79">
        <v>63.88</v>
      </c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x14ac:dyDescent="0.25">
      <c r="A325" s="82">
        <v>44837</v>
      </c>
      <c r="B325" s="83">
        <v>63.87</v>
      </c>
      <c r="C325" s="79">
        <v>63.88</v>
      </c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x14ac:dyDescent="0.25">
      <c r="A326" s="82">
        <v>44839</v>
      </c>
      <c r="B326" s="83">
        <v>63.87</v>
      </c>
      <c r="C326" s="79">
        <v>63.88</v>
      </c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x14ac:dyDescent="0.25">
      <c r="A327" s="82">
        <v>44840</v>
      </c>
      <c r="B327" s="83">
        <v>63.87</v>
      </c>
      <c r="C327" s="79">
        <v>63.88</v>
      </c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x14ac:dyDescent="0.25">
      <c r="A328" s="82">
        <v>44841</v>
      </c>
      <c r="B328" s="83">
        <v>63.87</v>
      </c>
      <c r="C328" s="79">
        <v>63.87</v>
      </c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x14ac:dyDescent="0.25">
      <c r="A329" s="82">
        <v>44844</v>
      </c>
      <c r="B329" s="83">
        <v>63.87</v>
      </c>
      <c r="C329" s="79">
        <v>63.86</v>
      </c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x14ac:dyDescent="0.25">
      <c r="A330" s="82">
        <v>44845</v>
      </c>
      <c r="B330" s="83">
        <v>63.87</v>
      </c>
      <c r="C330" s="79">
        <v>63.88</v>
      </c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x14ac:dyDescent="0.25">
      <c r="A331" s="82">
        <v>44846</v>
      </c>
      <c r="B331" s="83">
        <v>63.87</v>
      </c>
      <c r="C331" s="79">
        <v>63.87</v>
      </c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x14ac:dyDescent="0.25">
      <c r="A332" s="82">
        <v>44847</v>
      </c>
      <c r="B332" s="83">
        <v>63.87</v>
      </c>
      <c r="C332" s="79">
        <v>63.88</v>
      </c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x14ac:dyDescent="0.25">
      <c r="A333" s="82">
        <v>44848</v>
      </c>
      <c r="B333" s="83">
        <v>63.87</v>
      </c>
      <c r="C333" s="79">
        <v>63.9</v>
      </c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x14ac:dyDescent="0.25">
      <c r="A334" s="82">
        <v>44851</v>
      </c>
      <c r="B334" s="83">
        <v>63.87</v>
      </c>
      <c r="C334" s="79">
        <v>63.88</v>
      </c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x14ac:dyDescent="0.25">
      <c r="A335" s="82">
        <v>44852</v>
      </c>
      <c r="B335" s="83">
        <v>63.87</v>
      </c>
      <c r="C335" s="79">
        <v>63.88</v>
      </c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x14ac:dyDescent="0.25">
      <c r="A336" s="82">
        <v>44853</v>
      </c>
      <c r="B336" s="83">
        <v>63.87</v>
      </c>
      <c r="C336" s="79">
        <v>63.82</v>
      </c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x14ac:dyDescent="0.25">
      <c r="A337" s="82">
        <v>44854</v>
      </c>
      <c r="B337" s="83">
        <v>63.87</v>
      </c>
      <c r="C337" s="79">
        <v>63.87</v>
      </c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x14ac:dyDescent="0.25">
      <c r="A338" s="82">
        <v>44855</v>
      </c>
      <c r="B338" s="83">
        <v>63.87</v>
      </c>
      <c r="C338" s="79">
        <v>63.89</v>
      </c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x14ac:dyDescent="0.25">
      <c r="A339" s="82">
        <v>44858</v>
      </c>
      <c r="B339" s="83">
        <v>63.87</v>
      </c>
      <c r="C339" s="79">
        <v>63.88</v>
      </c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x14ac:dyDescent="0.25">
      <c r="A340" s="82">
        <v>44859</v>
      </c>
      <c r="B340" s="83">
        <v>63.87</v>
      </c>
      <c r="C340" s="79">
        <v>63.88</v>
      </c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x14ac:dyDescent="0.25">
      <c r="A341" s="82">
        <v>44860</v>
      </c>
      <c r="B341" s="83">
        <v>63.87</v>
      </c>
      <c r="C341" s="79">
        <v>63.88</v>
      </c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x14ac:dyDescent="0.25">
      <c r="A342" s="82">
        <v>44861</v>
      </c>
      <c r="B342" s="83">
        <v>63.87</v>
      </c>
      <c r="C342" s="79">
        <v>63.87</v>
      </c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x14ac:dyDescent="0.25">
      <c r="A343" s="82">
        <v>44862</v>
      </c>
      <c r="B343" s="83">
        <v>63.87</v>
      </c>
      <c r="C343" s="79">
        <v>63.83</v>
      </c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x14ac:dyDescent="0.25">
      <c r="A344" s="82">
        <v>44865</v>
      </c>
      <c r="B344" s="83">
        <v>63.87</v>
      </c>
      <c r="C344" s="79">
        <v>63.9</v>
      </c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x14ac:dyDescent="0.25">
      <c r="A345" s="82">
        <v>44866</v>
      </c>
      <c r="B345" s="83">
        <v>63.87</v>
      </c>
      <c r="C345" s="79">
        <v>63.9</v>
      </c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x14ac:dyDescent="0.25">
      <c r="A346" s="82">
        <v>44867</v>
      </c>
      <c r="B346" s="83">
        <v>63.87</v>
      </c>
      <c r="C346" s="79">
        <v>63.9</v>
      </c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x14ac:dyDescent="0.25">
      <c r="A347" s="82">
        <v>44868</v>
      </c>
      <c r="B347" s="83">
        <v>63.87</v>
      </c>
      <c r="C347" s="79">
        <v>63.89</v>
      </c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x14ac:dyDescent="0.25">
      <c r="A348" s="82">
        <v>44869</v>
      </c>
      <c r="B348" s="83">
        <v>63.87</v>
      </c>
      <c r="C348" s="79">
        <v>63.88</v>
      </c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x14ac:dyDescent="0.25">
      <c r="A349" s="82">
        <v>44872</v>
      </c>
      <c r="B349" s="83">
        <v>63.87</v>
      </c>
      <c r="C349" s="79">
        <v>63.87</v>
      </c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x14ac:dyDescent="0.25">
      <c r="A350" s="82">
        <v>44873</v>
      </c>
      <c r="B350" s="83">
        <v>63.87</v>
      </c>
      <c r="C350" s="79">
        <v>63.9</v>
      </c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x14ac:dyDescent="0.25">
      <c r="A351" s="82">
        <v>44874</v>
      </c>
      <c r="B351" s="83">
        <v>63.87</v>
      </c>
      <c r="C351" s="79">
        <v>63.87</v>
      </c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x14ac:dyDescent="0.25">
      <c r="A352" s="82">
        <v>44876</v>
      </c>
      <c r="B352" s="83">
        <v>63.87</v>
      </c>
      <c r="C352" s="79">
        <v>63.94</v>
      </c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x14ac:dyDescent="0.25">
      <c r="A353" s="82">
        <v>44879</v>
      </c>
      <c r="B353" s="83">
        <v>63.87</v>
      </c>
      <c r="C353" s="79">
        <v>63.88</v>
      </c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x14ac:dyDescent="0.25">
      <c r="A354" s="82">
        <v>44880</v>
      </c>
      <c r="B354" s="83">
        <v>63.87</v>
      </c>
      <c r="C354" s="79">
        <v>63.9</v>
      </c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x14ac:dyDescent="0.25">
      <c r="A355" s="82">
        <v>44881</v>
      </c>
      <c r="B355" s="83">
        <v>63.87</v>
      </c>
      <c r="C355" s="79">
        <v>63.89</v>
      </c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x14ac:dyDescent="0.25">
      <c r="A356" s="82">
        <v>44882</v>
      </c>
      <c r="B356" s="83">
        <v>63.87</v>
      </c>
      <c r="C356" s="79">
        <v>63.91</v>
      </c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x14ac:dyDescent="0.25">
      <c r="A357" s="82">
        <v>44883</v>
      </c>
      <c r="B357" s="83">
        <v>63.87</v>
      </c>
      <c r="C357" s="79">
        <v>63.87</v>
      </c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x14ac:dyDescent="0.25">
      <c r="A358" s="82">
        <v>44886</v>
      </c>
      <c r="B358" s="83">
        <v>63.87</v>
      </c>
      <c r="C358" s="79">
        <v>63.9</v>
      </c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x14ac:dyDescent="0.25">
      <c r="A359" s="82">
        <v>44887</v>
      </c>
      <c r="B359" s="83">
        <v>63.87</v>
      </c>
      <c r="C359" s="79">
        <v>63.9</v>
      </c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x14ac:dyDescent="0.25">
      <c r="A360" s="82">
        <v>44888</v>
      </c>
      <c r="B360" s="83">
        <v>63.87</v>
      </c>
      <c r="C360" s="79">
        <v>63.87</v>
      </c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x14ac:dyDescent="0.25">
      <c r="A361" s="82">
        <v>44889</v>
      </c>
      <c r="B361" s="83">
        <v>63.87</v>
      </c>
      <c r="C361" s="79">
        <v>63.91</v>
      </c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x14ac:dyDescent="0.25">
      <c r="A362" s="82">
        <v>44890</v>
      </c>
      <c r="B362" s="83">
        <v>63.87</v>
      </c>
      <c r="C362" s="79">
        <v>63.89</v>
      </c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x14ac:dyDescent="0.25">
      <c r="A363" s="82">
        <v>44893</v>
      </c>
      <c r="B363" s="83">
        <v>63.87</v>
      </c>
      <c r="C363" s="79">
        <v>63.88</v>
      </c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x14ac:dyDescent="0.25">
      <c r="A364" s="82">
        <v>44894</v>
      </c>
      <c r="B364" s="83">
        <v>63.87</v>
      </c>
      <c r="C364" s="79">
        <v>63.99</v>
      </c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x14ac:dyDescent="0.25">
      <c r="A365" s="82">
        <v>44895</v>
      </c>
      <c r="B365" s="83">
        <v>63.87</v>
      </c>
      <c r="C365" s="79">
        <v>63.87</v>
      </c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x14ac:dyDescent="0.25">
      <c r="A366" s="82">
        <v>44896</v>
      </c>
      <c r="B366" s="83">
        <v>63.87</v>
      </c>
      <c r="C366" s="79">
        <v>63.92</v>
      </c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x14ac:dyDescent="0.25">
      <c r="A367" s="82">
        <v>44897</v>
      </c>
      <c r="B367" s="83">
        <v>63.87</v>
      </c>
      <c r="C367" s="79">
        <v>63.94</v>
      </c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x14ac:dyDescent="0.25">
      <c r="A368" s="82">
        <v>44900</v>
      </c>
      <c r="B368" s="83">
        <v>63.87</v>
      </c>
      <c r="C368" s="79">
        <v>63.93</v>
      </c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x14ac:dyDescent="0.25">
      <c r="A369" s="82">
        <v>44901</v>
      </c>
      <c r="B369" s="83">
        <v>63.87</v>
      </c>
      <c r="C369" s="79">
        <v>63.93</v>
      </c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x14ac:dyDescent="0.25">
      <c r="A370" s="82">
        <v>44902</v>
      </c>
      <c r="B370" s="83">
        <v>63.87</v>
      </c>
      <c r="C370" s="79">
        <v>63.89</v>
      </c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x14ac:dyDescent="0.25">
      <c r="A371" s="82">
        <v>44903</v>
      </c>
      <c r="B371" s="83">
        <v>63.87</v>
      </c>
      <c r="C371" s="79">
        <v>63.89</v>
      </c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x14ac:dyDescent="0.25">
      <c r="A372" s="82">
        <v>44904</v>
      </c>
      <c r="B372" s="83">
        <v>63.87</v>
      </c>
      <c r="C372" s="79">
        <v>63.92</v>
      </c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x14ac:dyDescent="0.25">
      <c r="A373" s="82">
        <v>44907</v>
      </c>
      <c r="B373" s="83">
        <v>63.87</v>
      </c>
      <c r="C373" s="79">
        <v>63.91</v>
      </c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x14ac:dyDescent="0.25">
      <c r="A374" s="82">
        <v>44908</v>
      </c>
      <c r="B374" s="83">
        <v>63.87</v>
      </c>
      <c r="C374" s="79">
        <v>63.94</v>
      </c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x14ac:dyDescent="0.25">
      <c r="A375" s="82">
        <v>44909</v>
      </c>
      <c r="B375" s="83">
        <v>63.87</v>
      </c>
      <c r="C375" s="79">
        <v>63.87</v>
      </c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x14ac:dyDescent="0.25">
      <c r="A376" s="82">
        <v>44910</v>
      </c>
      <c r="B376" s="83">
        <v>63.87</v>
      </c>
      <c r="C376" s="79">
        <v>63.92</v>
      </c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x14ac:dyDescent="0.25">
      <c r="A377" s="82">
        <v>44911</v>
      </c>
      <c r="B377" s="83">
        <v>63.87</v>
      </c>
      <c r="C377" s="79">
        <v>63.89</v>
      </c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x14ac:dyDescent="0.25">
      <c r="A378" s="82">
        <v>44914</v>
      </c>
      <c r="B378" s="83">
        <v>63.87</v>
      </c>
      <c r="C378" s="79">
        <v>63.89</v>
      </c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x14ac:dyDescent="0.25">
      <c r="A379" s="82">
        <v>44915</v>
      </c>
      <c r="B379" s="83">
        <v>63.87</v>
      </c>
      <c r="C379" s="79">
        <v>63.87</v>
      </c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x14ac:dyDescent="0.25">
      <c r="A380" s="82">
        <v>44916</v>
      </c>
      <c r="B380" s="83">
        <v>63.87</v>
      </c>
      <c r="C380" s="79">
        <v>63.89</v>
      </c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x14ac:dyDescent="0.25">
      <c r="A381" s="82">
        <v>44917</v>
      </c>
      <c r="B381" s="83">
        <v>63.87</v>
      </c>
      <c r="C381" s="79">
        <v>63.87</v>
      </c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x14ac:dyDescent="0.25">
      <c r="A382" s="82">
        <v>44918</v>
      </c>
      <c r="B382" s="83">
        <v>63.87</v>
      </c>
      <c r="C382" s="79">
        <v>63.87</v>
      </c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x14ac:dyDescent="0.25">
      <c r="A383" s="82">
        <v>44922</v>
      </c>
      <c r="B383" s="83">
        <v>63.87</v>
      </c>
      <c r="C383" s="79">
        <v>63.85</v>
      </c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x14ac:dyDescent="0.25">
      <c r="A384" s="82">
        <v>44923</v>
      </c>
      <c r="B384" s="83">
        <v>63.87</v>
      </c>
      <c r="C384" s="79">
        <v>63.9</v>
      </c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x14ac:dyDescent="0.25">
      <c r="A385" s="82">
        <v>44924</v>
      </c>
      <c r="B385" s="83">
        <v>63.87</v>
      </c>
      <c r="C385" s="79">
        <v>63.88</v>
      </c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x14ac:dyDescent="0.25">
      <c r="A386" s="82">
        <v>44925</v>
      </c>
      <c r="B386" s="83">
        <v>63.87</v>
      </c>
      <c r="C386" s="79">
        <v>63.88</v>
      </c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x14ac:dyDescent="0.25">
      <c r="A387" s="82">
        <v>44929</v>
      </c>
      <c r="B387" s="83">
        <v>63.87</v>
      </c>
      <c r="C387" s="79">
        <v>63.9</v>
      </c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x14ac:dyDescent="0.25">
      <c r="A388" s="82">
        <v>44930</v>
      </c>
      <c r="B388" s="83">
        <v>63.88</v>
      </c>
      <c r="C388" s="79">
        <v>63.91</v>
      </c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x14ac:dyDescent="0.25">
      <c r="A389" s="82">
        <v>44931</v>
      </c>
      <c r="B389" s="83">
        <v>63.88</v>
      </c>
      <c r="C389" s="79">
        <v>63.9</v>
      </c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x14ac:dyDescent="0.25">
      <c r="A390" s="82">
        <v>44932</v>
      </c>
      <c r="B390" s="83">
        <v>63.88</v>
      </c>
      <c r="C390" s="79">
        <v>63.96</v>
      </c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x14ac:dyDescent="0.25">
      <c r="A391" s="82">
        <v>44935</v>
      </c>
      <c r="B391" s="83">
        <v>63.88</v>
      </c>
      <c r="C391" s="79">
        <v>63.88</v>
      </c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x14ac:dyDescent="0.25">
      <c r="A392" s="82">
        <v>44936</v>
      </c>
      <c r="B392" s="83">
        <v>63.88</v>
      </c>
      <c r="C392" s="79">
        <v>63.99</v>
      </c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x14ac:dyDescent="0.25">
      <c r="A393" s="82">
        <v>44937</v>
      </c>
      <c r="B393" s="83">
        <v>63.88</v>
      </c>
      <c r="C393" s="79">
        <v>63.94</v>
      </c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x14ac:dyDescent="0.25">
      <c r="A394" s="82">
        <v>44938</v>
      </c>
      <c r="B394" s="83">
        <v>63.88</v>
      </c>
      <c r="C394" s="79">
        <v>63.88</v>
      </c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x14ac:dyDescent="0.25">
      <c r="A395" s="82">
        <v>44939</v>
      </c>
      <c r="B395" s="83">
        <v>63.88</v>
      </c>
      <c r="C395" s="79">
        <v>63.89</v>
      </c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x14ac:dyDescent="0.25">
      <c r="A396" s="82">
        <v>44942</v>
      </c>
      <c r="B396" s="83">
        <v>63.88</v>
      </c>
      <c r="C396" s="79">
        <v>63.91</v>
      </c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x14ac:dyDescent="0.25">
      <c r="A397" s="82">
        <v>44943</v>
      </c>
      <c r="B397" s="83">
        <v>63.88</v>
      </c>
      <c r="C397" s="79">
        <v>63.89</v>
      </c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x14ac:dyDescent="0.25">
      <c r="A398" s="82">
        <v>44944</v>
      </c>
      <c r="B398" s="83">
        <v>63.88</v>
      </c>
      <c r="C398" s="79">
        <v>63.89</v>
      </c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x14ac:dyDescent="0.25">
      <c r="A399" s="82">
        <v>44945</v>
      </c>
      <c r="B399" s="83">
        <v>63.88</v>
      </c>
      <c r="C399" s="79">
        <v>63.9</v>
      </c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x14ac:dyDescent="0.25">
      <c r="A400" s="82">
        <v>44946</v>
      </c>
      <c r="B400" s="83">
        <v>63.88</v>
      </c>
      <c r="C400" s="79">
        <v>63.9</v>
      </c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x14ac:dyDescent="0.25">
      <c r="A401" s="82">
        <v>44949</v>
      </c>
      <c r="B401" s="83">
        <v>63.88</v>
      </c>
      <c r="C401" s="79">
        <v>63.88</v>
      </c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x14ac:dyDescent="0.25">
      <c r="A402" s="82">
        <v>44950</v>
      </c>
      <c r="B402" s="83">
        <v>63.88</v>
      </c>
      <c r="C402" s="79">
        <v>63.92</v>
      </c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x14ac:dyDescent="0.25">
      <c r="A403" s="82">
        <v>44951</v>
      </c>
      <c r="B403" s="83">
        <v>63.88</v>
      </c>
      <c r="C403" s="79">
        <v>63.9</v>
      </c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x14ac:dyDescent="0.25">
      <c r="A404" s="82">
        <v>44952</v>
      </c>
      <c r="B404" s="83">
        <v>63.88</v>
      </c>
      <c r="C404" s="79">
        <v>63.935000000000002</v>
      </c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x14ac:dyDescent="0.25">
      <c r="A405" s="82">
        <v>44953</v>
      </c>
      <c r="B405" s="83">
        <v>63.88</v>
      </c>
      <c r="C405" s="79">
        <v>63.875</v>
      </c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x14ac:dyDescent="0.25">
      <c r="A406" s="82">
        <v>44956</v>
      </c>
      <c r="B406" s="83">
        <v>63.88</v>
      </c>
      <c r="C406" s="79">
        <v>64.069999999999993</v>
      </c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x14ac:dyDescent="0.25">
      <c r="A407" s="82">
        <v>44957</v>
      </c>
      <c r="B407" s="83">
        <v>63.88</v>
      </c>
      <c r="C407" s="79">
        <v>63.894999999999996</v>
      </c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x14ac:dyDescent="0.25">
      <c r="A408" s="82">
        <v>44958</v>
      </c>
      <c r="B408" s="83">
        <v>63.88</v>
      </c>
      <c r="C408" s="79">
        <v>64.015000000000001</v>
      </c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x14ac:dyDescent="0.25">
      <c r="A409" s="82">
        <v>44959</v>
      </c>
      <c r="B409" s="83">
        <v>63.87</v>
      </c>
      <c r="C409" s="79">
        <v>63.94</v>
      </c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x14ac:dyDescent="0.25">
      <c r="A410" s="82">
        <v>44963</v>
      </c>
      <c r="B410" s="83">
        <v>63.87</v>
      </c>
      <c r="C410" s="79">
        <v>63.91</v>
      </c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x14ac:dyDescent="0.25">
      <c r="A411" s="82">
        <v>44964</v>
      </c>
      <c r="B411" s="83">
        <v>63.88</v>
      </c>
      <c r="C411" s="79">
        <v>63.91</v>
      </c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x14ac:dyDescent="0.25">
      <c r="A412" s="82">
        <v>44965</v>
      </c>
      <c r="B412" s="83">
        <v>63.88</v>
      </c>
      <c r="C412" s="79">
        <v>64.03</v>
      </c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x14ac:dyDescent="0.25">
      <c r="A413" s="82">
        <v>44966</v>
      </c>
      <c r="B413" s="83">
        <v>63.88</v>
      </c>
      <c r="C413" s="79">
        <v>63.94</v>
      </c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x14ac:dyDescent="0.25">
      <c r="A414" s="82">
        <v>44967</v>
      </c>
      <c r="B414" s="83">
        <v>63.88</v>
      </c>
      <c r="C414" s="79">
        <v>63.92</v>
      </c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x14ac:dyDescent="0.25">
      <c r="A415" s="82">
        <v>44970</v>
      </c>
      <c r="B415" s="83">
        <v>63.88</v>
      </c>
      <c r="C415" s="79">
        <v>63.91</v>
      </c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x14ac:dyDescent="0.25">
      <c r="A416" s="82">
        <v>44971</v>
      </c>
      <c r="B416" s="83">
        <v>63.88</v>
      </c>
      <c r="C416" s="79">
        <v>63.92</v>
      </c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x14ac:dyDescent="0.25">
      <c r="A417" s="82">
        <v>44972</v>
      </c>
      <c r="B417" s="83">
        <v>63.88</v>
      </c>
      <c r="C417" s="79">
        <v>63.95</v>
      </c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x14ac:dyDescent="0.25">
      <c r="A418" s="82">
        <v>44973</v>
      </c>
      <c r="B418" s="83">
        <v>63.88</v>
      </c>
      <c r="C418" s="79">
        <v>63.95</v>
      </c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x14ac:dyDescent="0.25">
      <c r="A419" s="82">
        <v>44974</v>
      </c>
      <c r="B419" s="83">
        <v>63.88</v>
      </c>
      <c r="C419" s="79">
        <v>63.9</v>
      </c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x14ac:dyDescent="0.25">
      <c r="A420" s="82">
        <v>44977</v>
      </c>
      <c r="B420" s="83">
        <v>63.88</v>
      </c>
      <c r="C420" s="79">
        <v>63.9</v>
      </c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x14ac:dyDescent="0.25">
      <c r="A421" s="82">
        <v>44978</v>
      </c>
      <c r="B421" s="83">
        <v>63.88</v>
      </c>
      <c r="C421" s="79">
        <v>63.88</v>
      </c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x14ac:dyDescent="0.25">
      <c r="A422" s="82">
        <v>44979</v>
      </c>
      <c r="B422" s="83">
        <v>63.88</v>
      </c>
      <c r="C422" s="79">
        <v>63.88</v>
      </c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x14ac:dyDescent="0.25">
      <c r="A423" s="82">
        <v>44980</v>
      </c>
      <c r="B423" s="83">
        <v>63.88</v>
      </c>
      <c r="C423" s="79">
        <v>63.87</v>
      </c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x14ac:dyDescent="0.25">
      <c r="A424" s="82">
        <v>44981</v>
      </c>
      <c r="B424" s="83">
        <v>63.88</v>
      </c>
      <c r="C424" s="79">
        <v>63.89</v>
      </c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x14ac:dyDescent="0.25">
      <c r="A425" s="82">
        <v>44984</v>
      </c>
      <c r="B425" s="83">
        <v>63.88</v>
      </c>
      <c r="C425" s="79">
        <v>63.93</v>
      </c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x14ac:dyDescent="0.25">
      <c r="A426" s="82">
        <v>44985</v>
      </c>
      <c r="B426" s="83">
        <v>63.88</v>
      </c>
      <c r="C426" s="79">
        <v>63.88</v>
      </c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x14ac:dyDescent="0.25">
      <c r="A427" s="82">
        <v>44986</v>
      </c>
      <c r="B427" s="83">
        <v>63.88</v>
      </c>
      <c r="C427" s="79">
        <v>64</v>
      </c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x14ac:dyDescent="0.25">
      <c r="A428" s="82">
        <v>44987</v>
      </c>
      <c r="B428" s="83">
        <v>63.89</v>
      </c>
      <c r="C428" s="79">
        <v>63.94</v>
      </c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x14ac:dyDescent="0.25">
      <c r="A429" s="82">
        <v>44988</v>
      </c>
      <c r="B429" s="83">
        <v>63.88</v>
      </c>
      <c r="C429" s="79">
        <v>63.95</v>
      </c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x14ac:dyDescent="0.25">
      <c r="A430" s="82">
        <v>44991</v>
      </c>
      <c r="B430" s="83">
        <v>63.88</v>
      </c>
      <c r="C430" s="79">
        <v>63.93</v>
      </c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x14ac:dyDescent="0.25">
      <c r="A431" s="82">
        <v>44992</v>
      </c>
      <c r="B431" s="83">
        <v>63.88</v>
      </c>
      <c r="C431" s="79">
        <v>63.95</v>
      </c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x14ac:dyDescent="0.25">
      <c r="A432" s="82">
        <v>44993</v>
      </c>
      <c r="B432" s="83">
        <v>63.88</v>
      </c>
      <c r="C432" s="79">
        <v>63.95</v>
      </c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x14ac:dyDescent="0.25">
      <c r="A433" s="82">
        <v>44994</v>
      </c>
      <c r="B433" s="83">
        <v>63.88</v>
      </c>
      <c r="C433" s="79">
        <v>63.92</v>
      </c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x14ac:dyDescent="0.25">
      <c r="A434" s="82">
        <v>44995</v>
      </c>
      <c r="B434" s="83">
        <v>63.88</v>
      </c>
      <c r="C434" s="79">
        <v>63.96</v>
      </c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x14ac:dyDescent="0.25">
      <c r="A435" s="82">
        <v>44998</v>
      </c>
      <c r="B435" s="83">
        <v>63.88</v>
      </c>
      <c r="C435" s="79">
        <v>63.9</v>
      </c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x14ac:dyDescent="0.25">
      <c r="A436" s="82">
        <v>44999</v>
      </c>
      <c r="B436" s="83">
        <v>63.88</v>
      </c>
      <c r="C436" s="79">
        <v>63.89</v>
      </c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x14ac:dyDescent="0.25">
      <c r="A437" s="82">
        <v>45000</v>
      </c>
      <c r="B437" s="83">
        <v>63.88</v>
      </c>
      <c r="C437" s="79">
        <v>63.88</v>
      </c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x14ac:dyDescent="0.25">
      <c r="A438" s="82">
        <v>45001</v>
      </c>
      <c r="B438" s="83">
        <v>63.88</v>
      </c>
      <c r="C438" s="79">
        <v>63.88</v>
      </c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x14ac:dyDescent="0.25">
      <c r="A439" s="82">
        <v>45002</v>
      </c>
      <c r="B439" s="83">
        <v>63.88</v>
      </c>
      <c r="C439" s="79">
        <v>63.89</v>
      </c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x14ac:dyDescent="0.25">
      <c r="A440" s="82">
        <v>45005</v>
      </c>
      <c r="B440" s="83">
        <v>63.88</v>
      </c>
      <c r="C440" s="79">
        <v>63.89</v>
      </c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x14ac:dyDescent="0.25">
      <c r="A441" s="82">
        <v>45006</v>
      </c>
      <c r="B441" s="83">
        <v>63.88</v>
      </c>
      <c r="C441" s="79">
        <v>63.94</v>
      </c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x14ac:dyDescent="0.25">
      <c r="A442" s="82">
        <v>45007</v>
      </c>
      <c r="B442" s="83">
        <v>63.88</v>
      </c>
      <c r="C442" s="79">
        <v>63.92</v>
      </c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x14ac:dyDescent="0.25">
      <c r="A443" s="82">
        <v>45008</v>
      </c>
      <c r="B443" s="83">
        <v>63.88</v>
      </c>
      <c r="C443" s="79">
        <v>63.89</v>
      </c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x14ac:dyDescent="0.25">
      <c r="A444" s="82">
        <v>45009</v>
      </c>
      <c r="B444" s="83">
        <v>63.88</v>
      </c>
      <c r="C444" s="79">
        <v>63.91</v>
      </c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x14ac:dyDescent="0.25">
      <c r="A445" s="82">
        <v>45012</v>
      </c>
      <c r="B445" s="83">
        <v>63.88</v>
      </c>
      <c r="C445" s="79">
        <v>63.91</v>
      </c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x14ac:dyDescent="0.25">
      <c r="A446" s="82">
        <v>45013</v>
      </c>
      <c r="B446" s="83">
        <v>63.88</v>
      </c>
      <c r="C446" s="79">
        <v>63.9</v>
      </c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x14ac:dyDescent="0.25">
      <c r="A447" s="82">
        <v>45014</v>
      </c>
      <c r="B447" s="83">
        <v>63.88</v>
      </c>
      <c r="C447" s="79">
        <v>63.91</v>
      </c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x14ac:dyDescent="0.25">
      <c r="A448" s="82">
        <v>45015</v>
      </c>
      <c r="B448" s="83">
        <v>63.88</v>
      </c>
      <c r="C448" s="79">
        <v>63.94</v>
      </c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x14ac:dyDescent="0.25">
      <c r="A449" s="82">
        <v>45016</v>
      </c>
      <c r="B449" s="83">
        <v>63.88</v>
      </c>
      <c r="C449" s="79">
        <v>63.99</v>
      </c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x14ac:dyDescent="0.25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x14ac:dyDescent="0.25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x14ac:dyDescent="0.25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x14ac:dyDescent="0.25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x14ac:dyDescent="0.25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x14ac:dyDescent="0.25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x14ac:dyDescent="0.25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x14ac:dyDescent="0.25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x14ac:dyDescent="0.25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x14ac:dyDescent="0.25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x14ac:dyDescent="0.25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x14ac:dyDescent="0.25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x14ac:dyDescent="0.25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x14ac:dyDescent="0.25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x14ac:dyDescent="0.25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x14ac:dyDescent="0.25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x14ac:dyDescent="0.25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x14ac:dyDescent="0.25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x14ac:dyDescent="0.25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x14ac:dyDescent="0.25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x14ac:dyDescent="0.25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x14ac:dyDescent="0.25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x14ac:dyDescent="0.25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x14ac:dyDescent="0.25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x14ac:dyDescent="0.25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x14ac:dyDescent="0.25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x14ac:dyDescent="0.25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x14ac:dyDescent="0.25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x14ac:dyDescent="0.25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x14ac:dyDescent="0.25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x14ac:dyDescent="0.25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x14ac:dyDescent="0.25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x14ac:dyDescent="0.25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x14ac:dyDescent="0.25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x14ac:dyDescent="0.25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x14ac:dyDescent="0.25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x14ac:dyDescent="0.25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x14ac:dyDescent="0.25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x14ac:dyDescent="0.25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x14ac:dyDescent="0.25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x14ac:dyDescent="0.25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x14ac:dyDescent="0.25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x14ac:dyDescent="0.25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x14ac:dyDescent="0.25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x14ac:dyDescent="0.25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x14ac:dyDescent="0.25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x14ac:dyDescent="0.25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x14ac:dyDescent="0.25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x14ac:dyDescent="0.25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x14ac:dyDescent="0.25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x14ac:dyDescent="0.25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x14ac:dyDescent="0.25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x14ac:dyDescent="0.25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x14ac:dyDescent="0.25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x14ac:dyDescent="0.25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x14ac:dyDescent="0.25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x14ac:dyDescent="0.25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x14ac:dyDescent="0.25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x14ac:dyDescent="0.25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x14ac:dyDescent="0.25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x14ac:dyDescent="0.25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x14ac:dyDescent="0.25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x14ac:dyDescent="0.25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x14ac:dyDescent="0.25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x14ac:dyDescent="0.25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x14ac:dyDescent="0.25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x14ac:dyDescent="0.25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x14ac:dyDescent="0.25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x14ac:dyDescent="0.25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x14ac:dyDescent="0.25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x14ac:dyDescent="0.25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x14ac:dyDescent="0.25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x14ac:dyDescent="0.25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x14ac:dyDescent="0.25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x14ac:dyDescent="0.25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x14ac:dyDescent="0.25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x14ac:dyDescent="0.25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x14ac:dyDescent="0.25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x14ac:dyDescent="0.25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x14ac:dyDescent="0.25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x14ac:dyDescent="0.25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x14ac:dyDescent="0.25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x14ac:dyDescent="0.25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x14ac:dyDescent="0.25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x14ac:dyDescent="0.25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x14ac:dyDescent="0.25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x14ac:dyDescent="0.25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x14ac:dyDescent="0.25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x14ac:dyDescent="0.25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x14ac:dyDescent="0.25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Destaques</vt:lpstr>
      <vt:lpstr>MMI</vt:lpstr>
      <vt:lpstr>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Pedro Mangore Gonçalves</dc:creator>
  <cp:lastModifiedBy>Adélia S. Faife</cp:lastModifiedBy>
  <dcterms:created xsi:type="dcterms:W3CDTF">2021-12-15T12:26:15Z</dcterms:created>
  <dcterms:modified xsi:type="dcterms:W3CDTF">2023-04-26T13:40:43Z</dcterms:modified>
</cp:coreProperties>
</file>